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7FE94B54-9AE8-4FEF-A190-861B664BC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<sst xmlns="http://schemas.openxmlformats.org/spreadsheetml/2006/main" count="66" uniqueCount="65">
  <si>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</si>
  <si>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</si>
  <si>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</si>
  <si>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</si>
  <si>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</si>
  <si>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</si>
  <si>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</si>
  <si>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</si>
  <si>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</si>
  <si>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</si>
  <si>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</si>
  <si>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</si>
  <si>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</si>
  <si>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</si>
  <si>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</si>
  <si>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</si>
  <si>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</si>
  <si>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</si>
  <si>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</si>
  <si>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</si>
  <si>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</si>
  <si>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</si>
  <si>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</si>
  <si>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</si>
  <si>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</si>
  <si>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</si>
  <si>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</si>
  <si>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</si>
  <si>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</si>
  <si>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</si>
  <si>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</si>
  <si>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</si>
  <si>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</si>
  <si>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</si>
  <si>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</si>
  <si>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</si>
  <si>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</si>
  <si>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</si>
  <si>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</si>
  <si>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</si>
  <si>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</si>
  <si>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</si>
  <si>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</si>
  <si>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</si>
  <si>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</si>
  <si>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</si>
  <si>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</si>
  <si>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</si>
  <si>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</si>
  <si>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</si>
  <si>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</si>
  <si>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</si>
  <si>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</si>
  <si>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</si>
  <si>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</si>
  <si>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</si>
  <si>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</si>
  <si>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</si>
  <si>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</si>
  <si>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</si>
  <si>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TECNOLOGICO SUPERIOR DE GUANAJUATO
Estado de Situación Financiera
Al 31 de Diciembre de 2025
(Cifras en Pesos)</t>
  </si>
  <si>
    <t>Lic. Félix Valencia Rocha</t>
  </si>
  <si>
    <t>Subdirector de Administración y Finanzas</t>
  </si>
  <si>
    <t>Dra. Sandra Cecilia Guzmán Mora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</si>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</sst>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8" fillId="3" borderId="0" xfId="46" applyFont="1" applyFill="1" applyAlignment="1">
      <alignment horizontal="center" vertical="center"/>
    </xf>
    <xf numFmtId="0" fontId="3" fillId="0" borderId="0" xfId="8" applyFont="1" applyAlignment="1" applyProtection="1">
      <alignment horizontal="left" vertical="top" indent="1"/>
      <protection locked="0"/>
    </xf>
    <xf numFmtId="0" fontId="3" fillId="0" borderId="0" xfId="8" applyFont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Fill="1" applyBorder="1" applyAlignment="1" applyProtection="1">
      <alignment horizontal="left" vertical="top" wrapText="1" inden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9" fillId="0" borderId="0" xfId="0" applyFont="1"/>
    <xf numFmtId="0" fontId="8" fillId="3" borderId="0" xfId="46" applyFont="1" applyFill="1" applyAlignment="1">
      <alignment horizontal="center" vertical="center"/>
    </xf>
    <xf numFmtId="3" fontId="3" fillId="0" borderId="4" xfId="16" applyNumberFormat="1" applyFont="1" applyFill="1" applyBorder="1" applyAlignment="1" applyProtection="1">
      <alignment horizontal="center" vertical="top" wrapText="1"/>
      <protection locked="0"/>
    </xf>
    <xf numFmtId="3" fontId="6" fillId="0" borderId="4" xfId="16" applyNumberFormat="1" applyFont="1" applyFill="1" applyBorder="1" applyAlignment="1" applyProtection="1">
      <alignment horizontal="right" vertical="top" wrapText="1"/>
      <protection locked="0"/>
    </xf>
    <xf numFmtId="3" fontId="3" fillId="0" borderId="4" xfId="16" applyNumberFormat="1" applyFont="1" applyFill="1" applyBorder="1" applyAlignment="1" applyProtection="1">
      <alignment horizontal="center" vertical="top"/>
      <protection locked="0"/>
    </xf>
    <xf numFmtId="3" fontId="6" fillId="0" borderId="4" xfId="16" applyNumberFormat="1" applyFont="1" applyFill="1" applyBorder="1" applyAlignment="1" applyProtection="1">
      <alignment horizontal="right" vertical="top"/>
      <protection locked="0"/>
    </xf>
  </cellXfs>
  <cellStyles count="5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7" xr:uid="{4576FCF7-C953-4AED-9E63-446447BD5079}"/>
    <cellStyle name="Millares 2 2 3" xfId="48" xr:uid="{234ECADF-48C8-494D-9C84-946C897E7B61}"/>
    <cellStyle name="Millares 2 2 4" xfId="28" xr:uid="{A555B942-1C16-46EB-BFAB-9723DF3C1882}"/>
    <cellStyle name="Millares 2 2 5" xfId="18" xr:uid="{FE143F78-B902-47A6-BC4F-A9A308357BA1}"/>
    <cellStyle name="Millares 2 3" xfId="4" xr:uid="{00000000-0005-0000-0000-000003000000}"/>
    <cellStyle name="Millares 2 3 2" xfId="38" xr:uid="{19AE4BD9-3F0E-481F-B1C1-7909A6A589B2}"/>
    <cellStyle name="Millares 2 3 3" xfId="49" xr:uid="{689FF2EF-EEE8-4C0B-8074-BB0442093AF7}"/>
    <cellStyle name="Millares 2 3 4" xfId="29" xr:uid="{7C94DA19-0E41-4BD0-8CD8-5335C5E6855B}"/>
    <cellStyle name="Millares 2 3 5" xfId="19" xr:uid="{2F871835-3A1A-4ED7-94AF-305A6C495963}"/>
    <cellStyle name="Millares 2 4" xfId="16" xr:uid="{00000000-0005-0000-0000-000004000000}"/>
    <cellStyle name="Millares 2 4 2" xfId="56" xr:uid="{18206397-1D50-4369-9AD8-C36E3CBB4869}"/>
    <cellStyle name="Millares 2 4 3" xfId="45" xr:uid="{40EDF903-466C-4BCD-88EE-5774D0F59E86}"/>
    <cellStyle name="Millares 2 4 4" xfId="26" xr:uid="{489C560E-A568-41EE-9110-090D883E5600}"/>
    <cellStyle name="Millares 2 5" xfId="36" xr:uid="{8E7E0A5B-35AE-4FF9-9F6E-43F3C78FA887}"/>
    <cellStyle name="Millares 2 6" xfId="47" xr:uid="{15E3DF51-8207-409D-9ADA-378784A7D9EC}"/>
    <cellStyle name="Millares 2 7" xfId="27" xr:uid="{AC93F3FC-6D2B-420A-949B-7E2A3CE00CF4}"/>
    <cellStyle name="Millares 2 8" xfId="17" xr:uid="{A4909AAF-B9E0-4D2A-8F82-05EB5352334A}"/>
    <cellStyle name="Millares 3" xfId="5" xr:uid="{00000000-0005-0000-0000-000005000000}"/>
    <cellStyle name="Millares 3 2" xfId="39" xr:uid="{2F706F9E-D59A-474C-B63B-43543C131E89}"/>
    <cellStyle name="Millares 3 3" xfId="50" xr:uid="{0FFD70D6-F262-4ADD-8229-E29E09319988}"/>
    <cellStyle name="Millares 3 4" xfId="30" xr:uid="{AE6487FE-3933-4B35-A507-7E5E8A15252F}"/>
    <cellStyle name="Millares 3 5" xfId="20" xr:uid="{0B4C2385-701A-4714-A70F-23157069225B}"/>
    <cellStyle name="Moneda 2" xfId="6" xr:uid="{00000000-0005-0000-0000-000006000000}"/>
    <cellStyle name="Moneda 2 2" xfId="40" xr:uid="{62A89DB1-0718-4F6E-91B9-FD793AF42F44}"/>
    <cellStyle name="Moneda 2 3" xfId="51" xr:uid="{20EC769C-CA0E-488C-B5AC-002D9419782D}"/>
    <cellStyle name="Moneda 2 4" xfId="31" xr:uid="{95C7C40F-A048-47F9-B2D9-16E481646018}"/>
    <cellStyle name="Moneda 2 5" xfId="21" xr:uid="{A79C4E61-15CC-4E4E-A17A-8C766CAB873E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41" xr:uid="{CF05A1D3-8FA6-4E5A-8E78-7CA8520C6B5A}"/>
    <cellStyle name="Normal 2 4" xfId="52" xr:uid="{23EFEE2E-8669-4941-BF4A-461C4F7F64C5}"/>
    <cellStyle name="Normal 2 5" xfId="32" xr:uid="{44EE9295-D20B-4E12-AD70-29AB7843CB4F}"/>
    <cellStyle name="Normal 2 6" xfId="22" xr:uid="{795C0A42-C8E1-402C-88F1-5376871275DE}"/>
    <cellStyle name="Normal 3" xfId="9" xr:uid="{00000000-0005-0000-0000-00000A000000}"/>
    <cellStyle name="Normal 3 2" xfId="42" xr:uid="{6EBF5EA0-44A1-4B45-B1EF-8298F2BBEF59}"/>
    <cellStyle name="Normal 3 3" xfId="53" xr:uid="{799B6154-F771-431B-B5D0-FB843A546098}"/>
    <cellStyle name="Normal 3 4" xfId="33" xr:uid="{EF546599-1557-4010-8FAF-88A7EA0D20BD}"/>
    <cellStyle name="Normal 3 5" xfId="23" xr:uid="{BB260E11-C2B1-4453-ADBB-C7A026634C66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44" xr:uid="{9CDBF44F-E7D4-42C1-B7AE-ED3F5CC02905}"/>
    <cellStyle name="Normal 6 2 3" xfId="55" xr:uid="{A90CA90C-69CD-40DB-9520-EF3FB8B3BBDE}"/>
    <cellStyle name="Normal 6 2 4" xfId="35" xr:uid="{D5C791D7-96C8-4B2F-8E7A-BDCE6323EE33}"/>
    <cellStyle name="Normal 6 2 5" xfId="25" xr:uid="{62BFAB27-7B6E-494D-AE7A-18F27164E5C3}"/>
    <cellStyle name="Normal 6 3" xfId="43" xr:uid="{555931AC-51D6-47E6-BC6B-85CD1E038CA7}"/>
    <cellStyle name="Normal 6 4" xfId="54" xr:uid="{82FFB823-C636-4268-970C-42C2ED0F853F}"/>
    <cellStyle name="Normal 6 5" xfId="34" xr:uid="{7E40507F-05BE-4365-BD7F-C27780C7F085}"/>
    <cellStyle name="Normal 6 6" xfId="24" xr:uid="{EA84E4F9-B749-4009-B118-8A6F7A6511D0}"/>
    <cellStyle name="Normal 7" xfId="46" xr:uid="{B178F58A-6C4B-4139-AFA4-CA4ED73F3DC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56</xdr:row>
      <xdr:rowOff>0</xdr:rowOff>
    </xdr:from>
    <xdr:to>
      <xdr:col>0</xdr:col>
      <xdr:colOff>3219450</xdr:colOff>
      <xdr:row>56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237935A-1F67-4357-847E-7D1F703E59A7}"/>
            </a:ext>
          </a:extLst>
        </xdr:cNvPr>
        <xdr:cNvCxnSpPr/>
      </xdr:nvCxnSpPr>
      <xdr:spPr>
        <a:xfrm>
          <a:off x="1238250" y="88773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56</xdr:row>
      <xdr:rowOff>9525</xdr:rowOff>
    </xdr:from>
    <xdr:to>
      <xdr:col>3</xdr:col>
      <xdr:colOff>2733675</xdr:colOff>
      <xdr:row>56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04CD84-8C02-453E-ADC7-ED2D16D6F631}"/>
            </a:ext>
          </a:extLst>
        </xdr:cNvPr>
        <xdr:cNvCxnSpPr/>
      </xdr:nvCxnSpPr>
      <xdr:spPr>
        <a:xfrm>
          <a:off x="6096000" y="888682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activeCell="H30" sqref="H30"/>
    </sheetView>
  </sheetViews>
  <sheetFormatPr baseColWidth="10" defaultColWidth="12" defaultRowHeight="12.75" x14ac:dyDescent="0.2"/>
  <cols>
    <col min="1" max="1" width="61.83203125" style="27" customWidth="1"/>
    <col min="2" max="2" width="15.83203125" style="27" customWidth="1"/>
    <col min="3" max="3" width="15.83203125" style="28" customWidth="1"/>
    <col min="4" max="4" width="61.83203125" style="28" customWidth="1"/>
    <col min="5" max="6" width="15.83203125" style="28" customWidth="1"/>
    <col min="7" max="16384" width="12" style="9"/>
  </cols>
  <sheetData>
    <row r="1" spans="1:6" ht="56.25" customHeight="1" x14ac:dyDescent="0.2">
      <c r="A1" s="5" t="s">
        <v>60</v>
      </c>
      <c r="B1" s="4"/>
      <c r="C1" s="4"/>
      <c r="D1" s="4"/>
      <c r="E1" s="4"/>
      <c r="F1" s="3"/>
    </row>
    <row r="2" spans="1:6" x14ac:dyDescent="0.2">
      <c r="A2" s="10" t="s">
        <v>51</v>
      </c>
      <c r="B2" s="10">
        <v>2025</v>
      </c>
      <c r="C2" s="10">
        <v>2024</v>
      </c>
      <c r="D2" s="10" t="s">
        <v>51</v>
      </c>
      <c r="E2" s="10">
        <v>2025</v>
      </c>
      <c r="F2" s="10">
        <v>2024</v>
      </c>
    </row>
    <row r="3" spans="1:6" s="12" customFormat="1" x14ac:dyDescent="0.2">
      <c r="A3" s="11" t="s">
        <v>0</v>
      </c>
      <c r="B3" s="1"/>
      <c r="C3" s="1"/>
      <c r="D3" s="11" t="s">
        <v>1</v>
      </c>
      <c r="E3" s="1"/>
      <c r="F3" s="1"/>
    </row>
    <row r="4" spans="1:6" x14ac:dyDescent="0.2">
      <c r="A4" s="13" t="s">
        <v>18</v>
      </c>
      <c r="B4" s="1"/>
      <c r="C4" s="1"/>
      <c r="D4" s="13" t="s">
        <v>20</v>
      </c>
      <c r="E4" s="1"/>
      <c r="F4" s="1"/>
    </row>
    <row r="5" spans="1:6" x14ac:dyDescent="0.2">
      <c r="A5" s="14" t="s">
        <v>22</v>
      </c>
      <c r="B5" s="2">
        <v>9406698.6400000006</v>
      </c>
      <c r="C5" s="2">
        <v>13073182.199999999</v>
      </c>
      <c r="D5" s="14" t="s">
        <v>36</v>
      </c>
      <c r="E5" s="2">
        <v>2885351.55</v>
      </c>
      <c r="F5" s="15">
        <v>2990303.16</v>
      </c>
    </row>
    <row r="6" spans="1:6" x14ac:dyDescent="0.2">
      <c r="A6" s="14" t="s">
        <v>23</v>
      </c>
      <c r="B6" s="2">
        <v>12907601.710000001</v>
      </c>
      <c r="C6" s="2">
        <v>23288904.690000001</v>
      </c>
      <c r="D6" s="14" t="s">
        <v>37</v>
      </c>
      <c r="E6" s="2">
        <v>0</v>
      </c>
      <c r="F6" s="15">
        <v>0</v>
      </c>
    </row>
    <row r="7" spans="1:6" ht="25.5" x14ac:dyDescent="0.2">
      <c r="A7" s="14" t="s">
        <v>24</v>
      </c>
      <c r="B7" s="2">
        <v>0</v>
      </c>
      <c r="C7" s="2">
        <v>0</v>
      </c>
      <c r="D7" s="14" t="s">
        <v>6</v>
      </c>
      <c r="E7" s="2">
        <v>0</v>
      </c>
      <c r="F7" s="15">
        <v>0</v>
      </c>
    </row>
    <row r="8" spans="1:6" x14ac:dyDescent="0.2">
      <c r="A8" s="14" t="s">
        <v>25</v>
      </c>
      <c r="B8" s="2">
        <v>0</v>
      </c>
      <c r="C8" s="2">
        <v>0</v>
      </c>
      <c r="D8" s="14" t="s">
        <v>7</v>
      </c>
      <c r="E8" s="2">
        <v>0</v>
      </c>
      <c r="F8" s="15">
        <v>0</v>
      </c>
    </row>
    <row r="9" spans="1:6" x14ac:dyDescent="0.2">
      <c r="A9" s="14" t="s">
        <v>26</v>
      </c>
      <c r="B9" s="2">
        <v>0</v>
      </c>
      <c r="C9" s="2">
        <v>0</v>
      </c>
      <c r="D9" s="14" t="s">
        <v>38</v>
      </c>
      <c r="E9" s="2">
        <v>0</v>
      </c>
      <c r="F9" s="15">
        <v>0</v>
      </c>
    </row>
    <row r="10" spans="1:6" ht="25.5" x14ac:dyDescent="0.2">
      <c r="A10" s="14" t="s">
        <v>27</v>
      </c>
      <c r="B10" s="2">
        <v>0</v>
      </c>
      <c r="C10" s="2">
        <v>0</v>
      </c>
      <c r="D10" s="14" t="s">
        <v>39</v>
      </c>
      <c r="E10" s="2">
        <v>9196.5499999999993</v>
      </c>
      <c r="F10" s="15">
        <v>0</v>
      </c>
    </row>
    <row r="11" spans="1:6" x14ac:dyDescent="0.2">
      <c r="A11" s="14" t="s">
        <v>17</v>
      </c>
      <c r="B11" s="2">
        <v>0</v>
      </c>
      <c r="C11" s="2">
        <v>0</v>
      </c>
      <c r="D11" s="14" t="s">
        <v>8</v>
      </c>
      <c r="E11" s="2">
        <v>0</v>
      </c>
      <c r="F11" s="15">
        <v>0</v>
      </c>
    </row>
    <row r="12" spans="1:6" x14ac:dyDescent="0.2">
      <c r="A12" s="16"/>
      <c r="B12" s="31"/>
      <c r="C12" s="31"/>
      <c r="D12" s="14" t="s">
        <v>40</v>
      </c>
      <c r="E12" s="2">
        <v>428.4</v>
      </c>
      <c r="F12" s="15">
        <v>2024.36</v>
      </c>
    </row>
    <row r="13" spans="1:6" x14ac:dyDescent="0.2">
      <c r="A13" s="13" t="s">
        <v>52</v>
      </c>
      <c r="B13" s="32">
        <f>SUM(B5:B11)</f>
        <v>22314300.350000001</v>
      </c>
      <c r="C13" s="32">
        <f>SUM(C5:C11)</f>
        <v>36362086.890000001</v>
      </c>
      <c r="D13" s="16"/>
      <c r="E13" s="33"/>
      <c r="F13" s="17"/>
    </row>
    <row r="14" spans="1:6" x14ac:dyDescent="0.2">
      <c r="A14" s="18"/>
      <c r="B14" s="31"/>
      <c r="C14" s="31"/>
      <c r="D14" s="13" t="s">
        <v>53</v>
      </c>
      <c r="E14" s="34">
        <f>SUM(E5:E12)</f>
        <v>2894976.4999999995</v>
      </c>
      <c r="F14" s="19">
        <f>SUM(F5:F12)</f>
        <v>2992327.52</v>
      </c>
    </row>
    <row r="15" spans="1:6" x14ac:dyDescent="0.2">
      <c r="A15" s="13" t="s">
        <v>19</v>
      </c>
      <c r="B15" s="31"/>
      <c r="C15" s="31"/>
      <c r="D15" s="18"/>
      <c r="E15" s="31"/>
      <c r="F15" s="17"/>
    </row>
    <row r="16" spans="1:6" x14ac:dyDescent="0.2">
      <c r="A16" s="14" t="s">
        <v>28</v>
      </c>
      <c r="B16" s="2">
        <v>0</v>
      </c>
      <c r="C16" s="2">
        <v>0</v>
      </c>
      <c r="D16" s="13" t="s">
        <v>21</v>
      </c>
      <c r="E16" s="31"/>
      <c r="F16" s="31"/>
    </row>
    <row r="17" spans="1:6" ht="25.5" x14ac:dyDescent="0.2">
      <c r="A17" s="14" t="s">
        <v>29</v>
      </c>
      <c r="B17" s="2">
        <v>0</v>
      </c>
      <c r="C17" s="2">
        <v>0</v>
      </c>
      <c r="D17" s="14" t="s">
        <v>9</v>
      </c>
      <c r="E17" s="2">
        <v>0</v>
      </c>
      <c r="F17" s="15">
        <v>0</v>
      </c>
    </row>
    <row r="18" spans="1:6" ht="25.5" x14ac:dyDescent="0.2">
      <c r="A18" s="14" t="s">
        <v>30</v>
      </c>
      <c r="B18" s="2">
        <v>76349406.209999993</v>
      </c>
      <c r="C18" s="2">
        <v>76349406.209999993</v>
      </c>
      <c r="D18" s="14" t="s">
        <v>10</v>
      </c>
      <c r="E18" s="2">
        <v>0</v>
      </c>
      <c r="F18" s="15">
        <v>0</v>
      </c>
    </row>
    <row r="19" spans="1:6" x14ac:dyDescent="0.2">
      <c r="A19" s="14" t="s">
        <v>31</v>
      </c>
      <c r="B19" s="2">
        <v>32094862</v>
      </c>
      <c r="C19" s="2">
        <v>21768535.859999999</v>
      </c>
      <c r="D19" s="14" t="s">
        <v>11</v>
      </c>
      <c r="E19" s="2">
        <v>0</v>
      </c>
      <c r="F19" s="15">
        <v>0</v>
      </c>
    </row>
    <row r="20" spans="1:6" x14ac:dyDescent="0.2">
      <c r="A20" s="14" t="s">
        <v>32</v>
      </c>
      <c r="B20" s="2">
        <v>0</v>
      </c>
      <c r="C20" s="2">
        <v>0</v>
      </c>
      <c r="D20" s="14" t="s">
        <v>41</v>
      </c>
      <c r="E20" s="2">
        <v>0</v>
      </c>
      <c r="F20" s="15">
        <v>0</v>
      </c>
    </row>
    <row r="21" spans="1:6" ht="25.5" x14ac:dyDescent="0.2">
      <c r="A21" s="14" t="s">
        <v>33</v>
      </c>
      <c r="B21" s="2">
        <v>-10625098.51</v>
      </c>
      <c r="C21" s="2">
        <v>-6478615</v>
      </c>
      <c r="D21" s="14" t="s">
        <v>54</v>
      </c>
      <c r="E21" s="2">
        <v>0</v>
      </c>
      <c r="F21" s="15">
        <v>0</v>
      </c>
    </row>
    <row r="22" spans="1:6" x14ac:dyDescent="0.2">
      <c r="A22" s="14" t="s">
        <v>34</v>
      </c>
      <c r="B22" s="2">
        <v>0</v>
      </c>
      <c r="C22" s="2">
        <v>0</v>
      </c>
      <c r="D22" s="14" t="s">
        <v>12</v>
      </c>
      <c r="E22" s="2">
        <v>0</v>
      </c>
      <c r="F22" s="15">
        <v>0</v>
      </c>
    </row>
    <row r="23" spans="1:6" ht="25.5" x14ac:dyDescent="0.2">
      <c r="A23" s="14" t="s">
        <v>5</v>
      </c>
      <c r="B23" s="2">
        <v>0</v>
      </c>
      <c r="C23" s="2">
        <v>0</v>
      </c>
      <c r="D23" s="16"/>
      <c r="E23" s="31"/>
      <c r="F23" s="17"/>
    </row>
    <row r="24" spans="1:6" x14ac:dyDescent="0.2">
      <c r="A24" s="14" t="s">
        <v>35</v>
      </c>
      <c r="B24" s="2">
        <v>0</v>
      </c>
      <c r="C24" s="2">
        <v>0</v>
      </c>
      <c r="D24" s="13" t="s">
        <v>55</v>
      </c>
      <c r="E24" s="32">
        <f>SUM(E17:E22)</f>
        <v>0</v>
      </c>
      <c r="F24" s="19">
        <f>SUM(F17:F22)</f>
        <v>0</v>
      </c>
    </row>
    <row r="25" spans="1:6" s="12" customFormat="1" x14ac:dyDescent="0.2">
      <c r="A25" s="16"/>
      <c r="B25" s="31"/>
      <c r="C25" s="31"/>
      <c r="D25" s="16"/>
      <c r="E25" s="31"/>
      <c r="F25" s="17"/>
    </row>
    <row r="26" spans="1:6" x14ac:dyDescent="0.2">
      <c r="A26" s="13" t="s">
        <v>56</v>
      </c>
      <c r="B26" s="32">
        <f>SUM(B16:B24)</f>
        <v>97819169.699999988</v>
      </c>
      <c r="C26" s="32">
        <f>SUM(C16:C24)</f>
        <v>91639327.069999993</v>
      </c>
      <c r="D26" s="20" t="s">
        <v>50</v>
      </c>
      <c r="E26" s="32">
        <f>SUM(E24+E14)</f>
        <v>2894976.4999999995</v>
      </c>
      <c r="F26" s="19">
        <f>SUM(F14+F24)</f>
        <v>2992327.52</v>
      </c>
    </row>
    <row r="27" spans="1:6" x14ac:dyDescent="0.2">
      <c r="A27" s="18"/>
      <c r="B27" s="31"/>
      <c r="C27" s="31"/>
      <c r="D27" s="18"/>
      <c r="E27" s="31"/>
      <c r="F27" s="17"/>
    </row>
    <row r="28" spans="1:6" x14ac:dyDescent="0.2">
      <c r="A28" s="13" t="s">
        <v>57</v>
      </c>
      <c r="B28" s="32">
        <f>B13+B26</f>
        <v>120133470.04999998</v>
      </c>
      <c r="C28" s="32">
        <f>C13+C26</f>
        <v>128001413.95999999</v>
      </c>
      <c r="D28" s="11" t="s">
        <v>43</v>
      </c>
      <c r="E28" s="31"/>
      <c r="F28" s="31"/>
    </row>
    <row r="29" spans="1:6" x14ac:dyDescent="0.2">
      <c r="A29" s="21"/>
      <c r="B29" s="22"/>
      <c r="C29" s="23"/>
      <c r="D29" s="18"/>
      <c r="E29" s="31"/>
      <c r="F29" s="31"/>
    </row>
    <row r="30" spans="1:6" x14ac:dyDescent="0.2">
      <c r="A30" s="24"/>
      <c r="B30" s="22"/>
      <c r="C30" s="23"/>
      <c r="D30" s="13" t="s">
        <v>42</v>
      </c>
      <c r="E30" s="32">
        <f>SUM(E31:E33)</f>
        <v>95844552.819999993</v>
      </c>
      <c r="F30" s="19">
        <f>SUM(F31:F33)</f>
        <v>93858535.760000005</v>
      </c>
    </row>
    <row r="31" spans="1:6" x14ac:dyDescent="0.2">
      <c r="A31" s="24"/>
      <c r="B31" s="22"/>
      <c r="C31" s="23"/>
      <c r="D31" s="14" t="s">
        <v>2</v>
      </c>
      <c r="E31" s="2">
        <v>95835064.819999993</v>
      </c>
      <c r="F31" s="15">
        <v>93849047.760000005</v>
      </c>
    </row>
    <row r="32" spans="1:6" x14ac:dyDescent="0.2">
      <c r="A32" s="24"/>
      <c r="B32" s="22"/>
      <c r="C32" s="23"/>
      <c r="D32" s="14" t="s">
        <v>13</v>
      </c>
      <c r="E32" s="2">
        <v>9488</v>
      </c>
      <c r="F32" s="15">
        <v>9488</v>
      </c>
    </row>
    <row r="33" spans="1:6" x14ac:dyDescent="0.2">
      <c r="A33" s="24"/>
      <c r="B33" s="22"/>
      <c r="C33" s="23"/>
      <c r="D33" s="14" t="s">
        <v>45</v>
      </c>
      <c r="E33" s="2">
        <v>0</v>
      </c>
      <c r="F33" s="15">
        <v>0</v>
      </c>
    </row>
    <row r="34" spans="1:6" x14ac:dyDescent="0.2">
      <c r="A34" s="24"/>
      <c r="B34" s="22"/>
      <c r="C34" s="23"/>
      <c r="D34" s="16"/>
      <c r="E34" s="31"/>
      <c r="F34" s="17"/>
    </row>
    <row r="35" spans="1:6" x14ac:dyDescent="0.2">
      <c r="A35" s="24"/>
      <c r="B35" s="22"/>
      <c r="C35" s="23"/>
      <c r="D35" s="13" t="s">
        <v>44</v>
      </c>
      <c r="E35" s="32">
        <f>SUM(E36:E40)</f>
        <v>21393940.73</v>
      </c>
      <c r="F35" s="19">
        <f>SUM(F36:F40)</f>
        <v>31150550.68</v>
      </c>
    </row>
    <row r="36" spans="1:6" x14ac:dyDescent="0.2">
      <c r="A36" s="24"/>
      <c r="B36" s="22"/>
      <c r="C36" s="23"/>
      <c r="D36" s="14" t="s">
        <v>46</v>
      </c>
      <c r="E36" s="2">
        <v>124060.57</v>
      </c>
      <c r="F36" s="15">
        <v>6950377.75</v>
      </c>
    </row>
    <row r="37" spans="1:6" x14ac:dyDescent="0.2">
      <c r="A37" s="24"/>
      <c r="B37" s="22"/>
      <c r="C37" s="23"/>
      <c r="D37" s="14" t="s">
        <v>14</v>
      </c>
      <c r="E37" s="2">
        <v>21269880.16</v>
      </c>
      <c r="F37" s="15">
        <v>24200172.93</v>
      </c>
    </row>
    <row r="38" spans="1:6" x14ac:dyDescent="0.2">
      <c r="A38" s="24"/>
      <c r="B38" s="22"/>
      <c r="C38" s="23"/>
      <c r="D38" s="14" t="s">
        <v>3</v>
      </c>
      <c r="E38" s="2">
        <v>0</v>
      </c>
      <c r="F38" s="15">
        <v>0</v>
      </c>
    </row>
    <row r="39" spans="1:6" x14ac:dyDescent="0.2">
      <c r="A39" s="24"/>
      <c r="B39" s="22"/>
      <c r="C39" s="23"/>
      <c r="D39" s="14" t="s">
        <v>4</v>
      </c>
      <c r="E39" s="2">
        <v>0</v>
      </c>
      <c r="F39" s="15">
        <v>0</v>
      </c>
    </row>
    <row r="40" spans="1:6" x14ac:dyDescent="0.2">
      <c r="A40" s="24"/>
      <c r="B40" s="22"/>
      <c r="C40" s="23"/>
      <c r="D40" s="14" t="s">
        <v>47</v>
      </c>
      <c r="E40" s="2">
        <v>0</v>
      </c>
      <c r="F40" s="15">
        <v>0</v>
      </c>
    </row>
    <row r="41" spans="1:6" x14ac:dyDescent="0.2">
      <c r="A41" s="24"/>
      <c r="B41" s="22"/>
      <c r="C41" s="23"/>
      <c r="D41" s="16"/>
      <c r="E41" s="31"/>
      <c r="F41" s="17"/>
    </row>
    <row r="42" spans="1:6" ht="25.5" x14ac:dyDescent="0.2">
      <c r="A42" s="24"/>
      <c r="B42" s="25"/>
      <c r="C42" s="23"/>
      <c r="D42" s="13" t="s">
        <v>58</v>
      </c>
      <c r="E42" s="32">
        <f>SUM(E43:E44)</f>
        <v>0</v>
      </c>
      <c r="F42" s="19">
        <f>SUM(F43:F44)</f>
        <v>0</v>
      </c>
    </row>
    <row r="43" spans="1:6" x14ac:dyDescent="0.2">
      <c r="A43" s="21"/>
      <c r="B43" s="22"/>
      <c r="C43" s="23"/>
      <c r="D43" s="14" t="s">
        <v>15</v>
      </c>
      <c r="E43" s="2">
        <v>0</v>
      </c>
      <c r="F43" s="15">
        <v>0</v>
      </c>
    </row>
    <row r="44" spans="1:6" x14ac:dyDescent="0.2">
      <c r="A44" s="21"/>
      <c r="B44" s="22"/>
      <c r="C44" s="23"/>
      <c r="D44" s="14" t="s">
        <v>16</v>
      </c>
      <c r="E44" s="2">
        <v>0</v>
      </c>
      <c r="F44" s="15">
        <v>0</v>
      </c>
    </row>
    <row r="45" spans="1:6" x14ac:dyDescent="0.2">
      <c r="A45" s="21"/>
      <c r="B45" s="22"/>
      <c r="C45" s="23"/>
      <c r="D45" s="16"/>
      <c r="E45" s="31"/>
      <c r="F45" s="17"/>
    </row>
    <row r="46" spans="1:6" x14ac:dyDescent="0.2">
      <c r="A46" s="21"/>
      <c r="B46" s="22"/>
      <c r="C46" s="23"/>
      <c r="D46" s="13" t="s">
        <v>48</v>
      </c>
      <c r="E46" s="32">
        <f>SUM(E42+E35+E30)</f>
        <v>117238493.55</v>
      </c>
      <c r="F46" s="19">
        <f>SUM(F42+F35+F30)</f>
        <v>125009086.44</v>
      </c>
    </row>
    <row r="47" spans="1:6" x14ac:dyDescent="0.2">
      <c r="A47" s="21"/>
      <c r="B47" s="22"/>
      <c r="C47" s="23"/>
      <c r="D47" s="18"/>
      <c r="E47" s="31"/>
      <c r="F47" s="17"/>
    </row>
    <row r="48" spans="1:6" x14ac:dyDescent="0.2">
      <c r="A48" s="21"/>
      <c r="B48" s="22"/>
      <c r="C48" s="23"/>
      <c r="D48" s="13" t="s">
        <v>49</v>
      </c>
      <c r="E48" s="32">
        <f>E46+E26</f>
        <v>120133470.05</v>
      </c>
      <c r="F48" s="32">
        <f>F46+F26</f>
        <v>128001413.95999999</v>
      </c>
    </row>
    <row r="49" spans="1:6" x14ac:dyDescent="0.2">
      <c r="A49" s="21"/>
      <c r="B49" s="22"/>
      <c r="C49" s="22"/>
      <c r="D49" s="26"/>
      <c r="E49" s="23"/>
      <c r="F49" s="23"/>
    </row>
    <row r="51" spans="1:6" x14ac:dyDescent="0.2">
      <c r="A51" s="8" t="s">
        <v>59</v>
      </c>
    </row>
    <row r="57" spans="1:6" x14ac:dyDescent="0.2">
      <c r="A57" s="7" t="s">
        <v>63</v>
      </c>
      <c r="B57" s="7"/>
      <c r="C57" s="29"/>
      <c r="D57" s="30" t="s">
        <v>61</v>
      </c>
    </row>
    <row r="58" spans="1:6" x14ac:dyDescent="0.2">
      <c r="A58" s="6" t="s">
        <v>64</v>
      </c>
      <c r="B58" s="6"/>
      <c r="C58" s="29"/>
      <c r="D58" s="30" t="s">
        <v>62</v>
      </c>
    </row>
  </sheetData>
  <sheetProtection formatCells="0" formatColumns="0" formatRows="0" autoFilter="0"/>
  <mergeCells count="3">
    <mergeCell ref="A1:F1"/>
    <mergeCell ref="A57:B57"/>
    <mergeCell ref="A58:B58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C13 B26:C28 E14:F14 E24:F4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clara vanesa</cp:lastModifiedBy>
  <cp:lastPrinted>2018-03-04T05:00:29Z</cp:lastPrinted>
  <dcterms:created xsi:type="dcterms:W3CDTF">2012-12-11T20:26:08Z</dcterms:created>
  <dcterms:modified xsi:type="dcterms:W3CDTF">2026-01-22T21:14:26Z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