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4T 2025\"/>
    </mc:Choice>
  </mc:AlternateContent>
  <xr:revisionPtr revIDLastSave="0" documentId="13_ncr:1_{91BD25EC-BADE-42D9-8A28-C2EBDDF2DB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E12" i="2"/>
  <c r="D3" i="2"/>
  <c r="B3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<sst xmlns="http://schemas.openxmlformats.org/spreadsheetml/2006/main" count="31" uniqueCount="31">
  <si>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</si>
  <si>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</si>
  <si>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</si>
  <si>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</si>
  <si>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</si>
  <si>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</si>
  <si>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</si>
  <si>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</si>
  <si>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</si>
  <si>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</si>
  <si>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</si>
  <si>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</si>
  <si>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</si>
  <si>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</si>
  <si>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</si>
  <si>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</si>
  <si>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</si>
  <si>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</si>
  <si>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</si>
  <si>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</si>
  <si>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</si>
  <si>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</si>
  <si>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</si>
  <si>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</si>
  <si>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</si>
  <si>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</si>
  <si>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TECNOLOGICO SUPERIOR DE GUANAJUATO
Estado Analítico del Activo
Del 1 de Enero al 31 de Diciembre de 2025
(Cifras en Pesos)</t>
  </si>
  <si>
    <t>Dra. Sandra Cecilia Guzmán Mora</t>
  </si>
  <si>
    <t>Lic. Félix Valencia Rocha</t>
  </si>
  <si>
    <t>Directora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</si>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</sst>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5" fillId="3" borderId="0" xfId="17" applyFont="1" applyFill="1" applyAlignment="1">
      <alignment horizontal="center" vertical="center"/>
    </xf>
    <xf numFmtId="0" fontId="6" fillId="0" borderId="0" xfId="16" applyFont="1"/>
    <xf numFmtId="0" fontId="6" fillId="0" borderId="0" xfId="0" applyFont="1" applyProtection="1">
      <protection locked="0"/>
    </xf>
    <xf numFmtId="0" fontId="7" fillId="2" borderId="4" xfId="8" applyFont="1" applyFill="1" applyBorder="1" applyAlignment="1">
      <alignment horizontal="center" vertical="center" wrapText="1"/>
    </xf>
    <xf numFmtId="4" fontId="7" fillId="2" borderId="4" xfId="8" applyNumberFormat="1" applyFont="1" applyFill="1" applyBorder="1" applyAlignment="1">
      <alignment horizontal="center" vertical="center" wrapText="1"/>
    </xf>
    <xf numFmtId="0" fontId="7" fillId="0" borderId="4" xfId="8" applyFont="1" applyFill="1" applyBorder="1" applyAlignment="1">
      <alignment horizontal="left" vertical="top" indent="1"/>
    </xf>
    <xf numFmtId="3" fontId="7" fillId="0" borderId="4" xfId="8" applyNumberFormat="1" applyFont="1" applyFill="1" applyBorder="1" applyAlignment="1" applyProtection="1">
      <alignment vertical="top" wrapText="1"/>
      <protection locked="0"/>
    </xf>
    <xf numFmtId="0" fontId="7" fillId="0" borderId="4" xfId="8" applyFont="1" applyFill="1" applyBorder="1" applyAlignment="1">
      <alignment horizontal="left" vertical="top" indent="2"/>
    </xf>
    <xf numFmtId="0" fontId="2" fillId="0" borderId="4" xfId="8" applyFont="1" applyFill="1" applyBorder="1" applyAlignment="1">
      <alignment horizontal="left" vertical="top" indent="2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2" fillId="0" borderId="4" xfId="8" applyNumberFormat="1" applyFont="1" applyFill="1" applyBorder="1" applyAlignment="1" applyProtection="1">
      <alignment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8" fillId="0" borderId="0" xfId="16" applyFont="1"/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2" fillId="4" borderId="0" xfId="16" applyFont="1" applyFill="1" applyAlignment="1" applyProtection="1">
      <alignment horizontal="center" vertical="top" wrapText="1"/>
      <protection locked="0"/>
    </xf>
    <xf numFmtId="0" fontId="5" fillId="3" borderId="0" xfId="17" applyFont="1" applyFill="1" applyAlignment="1">
      <alignment horizontal="center" vertical="center"/>
    </xf>
  </cellXfs>
  <cellStyles count="19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8" xr:uid="{E9505C88-FC79-4092-ABF8-07A2BC1F62FE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7" xr:uid="{54496574-EBB2-4883-9D06-7B75D7476E2B}"/>
    <cellStyle name="Normal 8" xfId="16" xr:uid="{D28F98A5-3FDC-43CB-B964-324618DE4F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1485900</xdr:colOff>
      <xdr:row>28</xdr:row>
      <xdr:rowOff>9525</xdr:rowOff>
    </xdr:from>
    <xdr:to>
      <xdr:col>0</xdr:col>
      <xdr:colOff>3467100</xdr:colOff>
      <xdr:row>28</xdr:row>
      <xdr:rowOff>9525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5C6CF80-E3AD-4C80-B7DE-5E56D86DB17A}"/>
            </a:ext>
          </a:extLst>
        </xdr:cNvPr>
        <xdr:cNvCxnSpPr/>
      </xdr:nvCxnSpPr>
      <xdr:spPr>
        <a:xfrm>
          <a:off x="1485900" y="4457700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723900</xdr:colOff>
      <xdr:row>28</xdr:row>
      <xdr:rowOff>0</xdr:rowOff>
    </xdr:from>
    <xdr:to>
      <xdr:col>4</xdr:col>
      <xdr:colOff>323850</xdr:colOff>
      <xdr:row>28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DB36E11-E548-4655-979B-DC5F3595285E}"/>
            </a:ext>
          </a:extLst>
        </xdr:cNvPr>
        <xdr:cNvCxnSpPr/>
      </xdr:nvCxnSpPr>
      <xdr:spPr>
        <a:xfrm>
          <a:off x="5676900" y="4448175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zoomScaleNormal="100" workbookViewId="0">
      <selection activeCell="H17" sqref="H17"/>
    </sheetView>
  </sheetViews>
  <sheetFormatPr baseColWidth="10" defaultColWidth="12" defaultRowHeight="12.75" x14ac:dyDescent="0.2"/>
  <cols>
    <col min="1" max="1" width="65.83203125" style="3" customWidth="1"/>
    <col min="2" max="6" width="20.83203125" style="3" customWidth="1"/>
    <col min="7" max="16384" width="12" style="3"/>
  </cols>
  <sheetData>
    <row r="1" spans="1:6" ht="58.5" customHeight="1" x14ac:dyDescent="0.2">
      <c r="A1" s="14" t="s">
        <v>26</v>
      </c>
      <c r="B1" s="15"/>
      <c r="C1" s="15"/>
      <c r="D1" s="15"/>
      <c r="E1" s="15"/>
      <c r="F1" s="16"/>
    </row>
    <row r="2" spans="1:6" ht="25.5" x14ac:dyDescent="0.2">
      <c r="A2" s="4" t="s">
        <v>3</v>
      </c>
      <c r="B2" s="5" t="s">
        <v>20</v>
      </c>
      <c r="C2" s="5" t="s">
        <v>21</v>
      </c>
      <c r="D2" s="5" t="s">
        <v>22</v>
      </c>
      <c r="E2" s="5" t="s">
        <v>23</v>
      </c>
      <c r="F2" s="5" t="s">
        <v>25</v>
      </c>
    </row>
    <row r="3" spans="1:6" x14ac:dyDescent="0.2">
      <c r="A3" s="6" t="s">
        <v>0</v>
      </c>
      <c r="B3" s="7">
        <f>B4+B12</f>
        <v>128001413.95999999</v>
      </c>
      <c r="C3" s="7">
        <f t="shared" ref="C3:F3" si="0">C4+C12</f>
        <v>173802918.34</v>
      </c>
      <c r="D3" s="7">
        <f t="shared" si="0"/>
        <v>181670862.25</v>
      </c>
      <c r="E3" s="7">
        <f t="shared" si="0"/>
        <v>120133470.05</v>
      </c>
      <c r="F3" s="7">
        <f t="shared" si="0"/>
        <v>-7867943.9099999908</v>
      </c>
    </row>
    <row r="4" spans="1:6" x14ac:dyDescent="0.2">
      <c r="A4" s="8" t="s">
        <v>4</v>
      </c>
      <c r="B4" s="7">
        <f>SUM(B5:B11)</f>
        <v>36362086.890000001</v>
      </c>
      <c r="C4" s="7">
        <f>SUM(C5:C11)</f>
        <v>154812935.21000001</v>
      </c>
      <c r="D4" s="7">
        <f>SUM(D5:D11)</f>
        <v>168860721.75</v>
      </c>
      <c r="E4" s="7">
        <f>SUM(E5:E11)</f>
        <v>22314300.350000009</v>
      </c>
      <c r="F4" s="7">
        <f>SUM(F5:F11)</f>
        <v>-14047786.539999992</v>
      </c>
    </row>
    <row r="5" spans="1:6" x14ac:dyDescent="0.2">
      <c r="A5" s="9" t="s">
        <v>5</v>
      </c>
      <c r="B5" s="10">
        <v>13073182.199999999</v>
      </c>
      <c r="C5" s="10">
        <v>91240094.200000003</v>
      </c>
      <c r="D5" s="10">
        <v>94906577.760000005</v>
      </c>
      <c r="E5" s="10">
        <f>B5+C5-D5</f>
        <v>9406698.6400000006</v>
      </c>
      <c r="F5" s="10">
        <f t="shared" ref="F5:F11" si="1">E5-B5</f>
        <v>-3666483.5599999987</v>
      </c>
    </row>
    <row r="6" spans="1:6" x14ac:dyDescent="0.2">
      <c r="A6" s="9" t="s">
        <v>6</v>
      </c>
      <c r="B6" s="10">
        <v>23288904.690000001</v>
      </c>
      <c r="C6" s="10">
        <v>63572841.009999998</v>
      </c>
      <c r="D6" s="10">
        <v>73954143.989999995</v>
      </c>
      <c r="E6" s="10">
        <f t="shared" ref="E6:E11" si="2">B6+C6-D6</f>
        <v>12907601.710000008</v>
      </c>
      <c r="F6" s="10">
        <f t="shared" si="1"/>
        <v>-10381302.979999993</v>
      </c>
    </row>
    <row r="7" spans="1:6" x14ac:dyDescent="0.2">
      <c r="A7" s="9" t="s">
        <v>7</v>
      </c>
      <c r="B7" s="10">
        <v>0</v>
      </c>
      <c r="C7" s="10">
        <v>0</v>
      </c>
      <c r="D7" s="10">
        <v>0</v>
      </c>
      <c r="E7" s="10">
        <f t="shared" si="2"/>
        <v>0</v>
      </c>
      <c r="F7" s="10">
        <f t="shared" si="1"/>
        <v>0</v>
      </c>
    </row>
    <row r="8" spans="1:6" x14ac:dyDescent="0.2">
      <c r="A8" s="9" t="s">
        <v>1</v>
      </c>
      <c r="B8" s="10">
        <v>0</v>
      </c>
      <c r="C8" s="10">
        <v>0</v>
      </c>
      <c r="D8" s="10">
        <v>0</v>
      </c>
      <c r="E8" s="10">
        <f t="shared" si="2"/>
        <v>0</v>
      </c>
      <c r="F8" s="10">
        <f t="shared" si="1"/>
        <v>0</v>
      </c>
    </row>
    <row r="9" spans="1:6" x14ac:dyDescent="0.2">
      <c r="A9" s="9" t="s">
        <v>2</v>
      </c>
      <c r="B9" s="10">
        <v>0</v>
      </c>
      <c r="C9" s="10">
        <v>0</v>
      </c>
      <c r="D9" s="10">
        <v>0</v>
      </c>
      <c r="E9" s="10">
        <f t="shared" si="2"/>
        <v>0</v>
      </c>
      <c r="F9" s="10">
        <f t="shared" si="1"/>
        <v>0</v>
      </c>
    </row>
    <row r="10" spans="1:6" x14ac:dyDescent="0.2">
      <c r="A10" s="9" t="s">
        <v>8</v>
      </c>
      <c r="B10" s="10">
        <v>0</v>
      </c>
      <c r="C10" s="10">
        <v>0</v>
      </c>
      <c r="D10" s="10">
        <v>0</v>
      </c>
      <c r="E10" s="10">
        <f t="shared" si="2"/>
        <v>0</v>
      </c>
      <c r="F10" s="10">
        <f t="shared" si="1"/>
        <v>0</v>
      </c>
    </row>
    <row r="11" spans="1:6" x14ac:dyDescent="0.2">
      <c r="A11" s="9" t="s">
        <v>9</v>
      </c>
      <c r="B11" s="10">
        <v>0</v>
      </c>
      <c r="C11" s="10">
        <v>0</v>
      </c>
      <c r="D11" s="10">
        <v>0</v>
      </c>
      <c r="E11" s="10">
        <f t="shared" si="2"/>
        <v>0</v>
      </c>
      <c r="F11" s="10">
        <f t="shared" si="1"/>
        <v>0</v>
      </c>
    </row>
    <row r="12" spans="1:6" x14ac:dyDescent="0.2">
      <c r="A12" s="8" t="s">
        <v>10</v>
      </c>
      <c r="B12" s="7">
        <f>SUM(B13:B21)</f>
        <v>91639327.069999993</v>
      </c>
      <c r="C12" s="7">
        <f>SUM(C13:C21)</f>
        <v>18989983.130000003</v>
      </c>
      <c r="D12" s="7">
        <f>SUM(D13:D21)</f>
        <v>12810140.5</v>
      </c>
      <c r="E12" s="7">
        <f>SUM(E13:E21)</f>
        <v>97819169.699999988</v>
      </c>
      <c r="F12" s="7">
        <f>SUM(F13:F21)</f>
        <v>6179842.6300000008</v>
      </c>
    </row>
    <row r="13" spans="1:6" x14ac:dyDescent="0.2">
      <c r="A13" s="9" t="s">
        <v>11</v>
      </c>
      <c r="B13" s="10">
        <v>0</v>
      </c>
      <c r="C13" s="10">
        <v>0</v>
      </c>
      <c r="D13" s="10">
        <v>0</v>
      </c>
      <c r="E13" s="10">
        <f>B13+C13-D13</f>
        <v>0</v>
      </c>
      <c r="F13" s="10">
        <f t="shared" ref="F13:F21" si="3">E13-B13</f>
        <v>0</v>
      </c>
    </row>
    <row r="14" spans="1:6" x14ac:dyDescent="0.2">
      <c r="A14" s="9" t="s">
        <v>12</v>
      </c>
      <c r="B14" s="11">
        <v>0</v>
      </c>
      <c r="C14" s="11">
        <v>0</v>
      </c>
      <c r="D14" s="11">
        <v>0</v>
      </c>
      <c r="E14" s="11">
        <f t="shared" ref="E14:E21" si="4">B14+C14-D14</f>
        <v>0</v>
      </c>
      <c r="F14" s="11">
        <f t="shared" si="3"/>
        <v>0</v>
      </c>
    </row>
    <row r="15" spans="1:6" x14ac:dyDescent="0.2">
      <c r="A15" s="9" t="s">
        <v>13</v>
      </c>
      <c r="B15" s="11">
        <v>76349406.209999993</v>
      </c>
      <c r="C15" s="11">
        <v>0</v>
      </c>
      <c r="D15" s="11">
        <v>0</v>
      </c>
      <c r="E15" s="11">
        <f t="shared" si="4"/>
        <v>76349406.209999993</v>
      </c>
      <c r="F15" s="11">
        <f t="shared" si="3"/>
        <v>0</v>
      </c>
    </row>
    <row r="16" spans="1:6" x14ac:dyDescent="0.2">
      <c r="A16" s="9" t="s">
        <v>14</v>
      </c>
      <c r="B16" s="10">
        <v>21768535.859999999</v>
      </c>
      <c r="C16" s="10">
        <v>18794034.210000001</v>
      </c>
      <c r="D16" s="10">
        <v>8467708.0700000003</v>
      </c>
      <c r="E16" s="10">
        <f t="shared" si="4"/>
        <v>32094862</v>
      </c>
      <c r="F16" s="10">
        <f t="shared" si="3"/>
        <v>10326326.140000001</v>
      </c>
    </row>
    <row r="17" spans="1:6" x14ac:dyDescent="0.2">
      <c r="A17" s="9" t="s">
        <v>15</v>
      </c>
      <c r="B17" s="10">
        <v>0</v>
      </c>
      <c r="C17" s="10">
        <v>0</v>
      </c>
      <c r="D17" s="10">
        <v>0</v>
      </c>
      <c r="E17" s="10">
        <f t="shared" si="4"/>
        <v>0</v>
      </c>
      <c r="F17" s="10">
        <f t="shared" si="3"/>
        <v>0</v>
      </c>
    </row>
    <row r="18" spans="1:6" x14ac:dyDescent="0.2">
      <c r="A18" s="9" t="s">
        <v>16</v>
      </c>
      <c r="B18" s="10">
        <v>-6478615</v>
      </c>
      <c r="C18" s="10">
        <v>195948.92</v>
      </c>
      <c r="D18" s="10">
        <v>4342432.43</v>
      </c>
      <c r="E18" s="10">
        <f t="shared" si="4"/>
        <v>-10625098.51</v>
      </c>
      <c r="F18" s="10">
        <f t="shared" si="3"/>
        <v>-4146483.51</v>
      </c>
    </row>
    <row r="19" spans="1:6" x14ac:dyDescent="0.2">
      <c r="A19" s="9" t="s">
        <v>17</v>
      </c>
      <c r="B19" s="10">
        <v>0</v>
      </c>
      <c r="C19" s="10">
        <v>0</v>
      </c>
      <c r="D19" s="10">
        <v>0</v>
      </c>
      <c r="E19" s="10">
        <f t="shared" si="4"/>
        <v>0</v>
      </c>
      <c r="F19" s="10">
        <f t="shared" si="3"/>
        <v>0</v>
      </c>
    </row>
    <row r="20" spans="1:6" x14ac:dyDescent="0.2">
      <c r="A20" s="9" t="s">
        <v>18</v>
      </c>
      <c r="B20" s="10">
        <v>0</v>
      </c>
      <c r="C20" s="10">
        <v>0</v>
      </c>
      <c r="D20" s="10">
        <v>0</v>
      </c>
      <c r="E20" s="10">
        <f t="shared" si="4"/>
        <v>0</v>
      </c>
      <c r="F20" s="10">
        <f t="shared" si="3"/>
        <v>0</v>
      </c>
    </row>
    <row r="21" spans="1:6" x14ac:dyDescent="0.2">
      <c r="A21" s="9" t="s">
        <v>19</v>
      </c>
      <c r="B21" s="10">
        <v>0</v>
      </c>
      <c r="C21" s="10">
        <v>0</v>
      </c>
      <c r="D21" s="10">
        <v>0</v>
      </c>
      <c r="E21" s="10">
        <f t="shared" si="4"/>
        <v>0</v>
      </c>
      <c r="F21" s="10">
        <f t="shared" si="3"/>
        <v>0</v>
      </c>
    </row>
    <row r="23" spans="1:6" x14ac:dyDescent="0.2">
      <c r="A23" s="12" t="s">
        <v>24</v>
      </c>
    </row>
    <row r="29" spans="1:6" x14ac:dyDescent="0.2">
      <c r="A29" s="18" t="s">
        <v>27</v>
      </c>
      <c r="B29" s="18"/>
      <c r="C29" s="2"/>
      <c r="D29" s="1" t="s">
        <v>28</v>
      </c>
      <c r="E29" s="13"/>
      <c r="F29" s="13"/>
    </row>
    <row r="30" spans="1:6" x14ac:dyDescent="0.2">
      <c r="A30" s="17" t="s">
        <v>29</v>
      </c>
      <c r="B30" s="17"/>
      <c r="C30" s="2"/>
      <c r="D30" s="1" t="s">
        <v>30</v>
      </c>
      <c r="E30" s="13"/>
      <c r="F30" s="13"/>
    </row>
  </sheetData>
  <sheetProtection formatCells="0" formatColumns="0" formatRows="0" autoFilter="0"/>
  <mergeCells count="3">
    <mergeCell ref="A1:F1"/>
    <mergeCell ref="A30:B30"/>
    <mergeCell ref="A29:B29"/>
  </mergeCells>
  <pageMargins left="0.39370078740157483" right="0.23622047244094491" top="0.74803149606299213" bottom="0.74803149606299213" header="0.31496062992125984" footer="0.31496062992125984"/>
  <pageSetup paperSize="9" scale="72" orientation="portrait" r:id="rId1"/>
  <ignoredErrors>
    <ignoredError sqref="B3:F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clara vanesa</cp:lastModifiedBy>
  <cp:lastPrinted>2026-01-23T17:32:02Z</cp:lastPrinted>
  <dcterms:created xsi:type="dcterms:W3CDTF">2014-02-09T04:04:15Z</dcterms:created>
  <dcterms:modified xsi:type="dcterms:W3CDTF">2026-01-23T17:32:04Z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