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8_{73C972E1-B088-4A18-A7C6-86F7CA8A7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<sst xmlns="http://schemas.openxmlformats.org/spreadsheetml/2006/main" count="60" uniqueCount="60">
  <si>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</si>
  <si>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</si>
  <si>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</si>
  <si>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</si>
  <si>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</si>
  <si>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</si>
  <si>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</si>
  <si>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</si>
  <si>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</si>
  <si>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</si>
  <si>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</si>
  <si>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</si>
  <si>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</si>
  <si>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</si>
  <si>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</si>
  <si>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</si>
  <si>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</si>
  <si>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</si>
  <si>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</si>
  <si>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</si>
  <si>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</si>
  <si>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</si>
  <si>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</si>
  <si>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</si>
  <si>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</si>
  <si>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</si>
  <si>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</si>
  <si>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</si>
  <si>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</si>
  <si>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</si>
  <si>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</si>
  <si>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</si>
  <si>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</si>
  <si>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</si>
  <si>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</si>
  <si>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</si>
  <si>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</si>
  <si>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</si>
  <si>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</si>
  <si>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</si>
  <si>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</si>
  <si>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</si>
  <si>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</si>
  <si>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</si>
  <si>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</si>
  <si>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</si>
  <si>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</si>
  <si>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</si>
  <si>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</si>
  <si>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</si>
  <si>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</si>
  <si>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</si>
  <si>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</si>
  <si>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</si>
  <si>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</si>
  <si>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GUANAJUATO
Estado de Actividades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</si>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</sst>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3">
    <xf numFmtId="0" fontId="0" fillId="0" borderId="0" xfId="0"/>
    <xf numFmtId="0" fontId="9" fillId="3" borderId="0" xfId="46" applyFont="1" applyFill="1" applyAlignment="1">
      <alignment horizontal="center" vertical="center"/>
    </xf>
    <xf numFmtId="0" fontId="3" fillId="0" borderId="0" xfId="8" applyFont="1" applyFill="1" applyBorder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3" fontId="3" fillId="0" borderId="4" xfId="8" applyNumberFormat="1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3" fontId="3" fillId="0" borderId="4" xfId="8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indent="1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9" fillId="3" borderId="0" xfId="46" applyFont="1" applyFill="1" applyAlignment="1">
      <alignment horizontal="center" vertical="center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3" fontId="6" fillId="0" borderId="4" xfId="16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698C70FF-E0A9-4A97-99AF-8AB44632750A}"/>
    <cellStyle name="Millares 2 2 3" xfId="48" xr:uid="{B52500D4-FED1-487C-8400-D39448C9ADE4}"/>
    <cellStyle name="Millares 2 2 4" xfId="28" xr:uid="{F4FD118F-695D-4EBB-B857-6C9F3418AEF3}"/>
    <cellStyle name="Millares 2 2 5" xfId="18" xr:uid="{3A352A31-A057-49D3-A188-92CFB2983252}"/>
    <cellStyle name="Millares 2 3" xfId="4" xr:uid="{00000000-0005-0000-0000-000003000000}"/>
    <cellStyle name="Millares 2 3 2" xfId="38" xr:uid="{8A02FD5C-E739-4616-A647-751532FAEAF0}"/>
    <cellStyle name="Millares 2 3 3" xfId="49" xr:uid="{13A81B62-3D20-4922-B772-FA433714DB8E}"/>
    <cellStyle name="Millares 2 3 4" xfId="29" xr:uid="{BC411935-EBF2-4B85-A2E0-89D130738A7A}"/>
    <cellStyle name="Millares 2 3 5" xfId="19" xr:uid="{133DDB95-274A-4ACE-A8C4-B87D2099C276}"/>
    <cellStyle name="Millares 2 4" xfId="16" xr:uid="{00000000-0005-0000-0000-000004000000}"/>
    <cellStyle name="Millares 2 4 2" xfId="56" xr:uid="{CE5AB593-1C83-4DA0-9445-490356271D52}"/>
    <cellStyle name="Millares 2 4 3" xfId="45" xr:uid="{3BBE0757-68A5-4969-9356-CA7CD1CA37F3}"/>
    <cellStyle name="Millares 2 4 4" xfId="26" xr:uid="{5A489509-FCB8-4B8A-9E5D-AD16BE950981}"/>
    <cellStyle name="Millares 2 5" xfId="36" xr:uid="{711625E7-168D-4A05-BFFB-CD8DF8716E03}"/>
    <cellStyle name="Millares 2 6" xfId="47" xr:uid="{0A921D1B-53B3-4085-A6E8-AE528678DF82}"/>
    <cellStyle name="Millares 2 7" xfId="27" xr:uid="{91631AC5-F111-434A-A8D4-80407484E59A}"/>
    <cellStyle name="Millares 2 8" xfId="17" xr:uid="{D2868FDB-C844-443C-A16B-11DE388B6899}"/>
    <cellStyle name="Millares 3" xfId="5" xr:uid="{00000000-0005-0000-0000-000005000000}"/>
    <cellStyle name="Millares 3 2" xfId="39" xr:uid="{A5065371-AB44-4267-88F7-BD1F8A90F012}"/>
    <cellStyle name="Millares 3 3" xfId="50" xr:uid="{7EEF9E8E-CB2F-442B-BEEC-EA6BAB085663}"/>
    <cellStyle name="Millares 3 4" xfId="30" xr:uid="{7AF3CE06-68F5-4D03-876C-FA515791C6CD}"/>
    <cellStyle name="Millares 3 5" xfId="20" xr:uid="{43FA67EE-E3BB-4141-8A26-DD6CBC710C70}"/>
    <cellStyle name="Moneda 2" xfId="6" xr:uid="{00000000-0005-0000-0000-000006000000}"/>
    <cellStyle name="Moneda 2 2" xfId="40" xr:uid="{EF6DED4D-883C-4B8B-B5BD-BE688D8269E5}"/>
    <cellStyle name="Moneda 2 3" xfId="51" xr:uid="{BB1A6E55-C773-49C5-9640-4BE696CE87AE}"/>
    <cellStyle name="Moneda 2 4" xfId="31" xr:uid="{EA07E9A9-FE7E-4FED-830D-2E99DFDC8ABA}"/>
    <cellStyle name="Moneda 2 5" xfId="21" xr:uid="{850BD107-802B-4231-AA74-F28E59E667F6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1" xr:uid="{66F612FE-1DA9-4B7C-A508-8ED16D4EB552}"/>
    <cellStyle name="Normal 2 4" xfId="52" xr:uid="{38EEBD0C-7E4C-446B-9AE9-416F18EE962A}"/>
    <cellStyle name="Normal 2 5" xfId="32" xr:uid="{598F0FAF-F54D-4338-9457-A401C6E9FE28}"/>
    <cellStyle name="Normal 2 6" xfId="22" xr:uid="{6E1B694D-D628-4BF3-8D30-C08693A1FF87}"/>
    <cellStyle name="Normal 3" xfId="9" xr:uid="{00000000-0005-0000-0000-00000A000000}"/>
    <cellStyle name="Normal 3 2" xfId="42" xr:uid="{6EFF3B66-37E5-4B2E-8C52-4AA1945B13FF}"/>
    <cellStyle name="Normal 3 3" xfId="53" xr:uid="{17A9C4DE-6DAB-4259-91B0-C4F5D336F344}"/>
    <cellStyle name="Normal 3 4" xfId="33" xr:uid="{97DF476E-F8B3-4EB6-A5BD-52CB44AC3201}"/>
    <cellStyle name="Normal 3 5" xfId="23" xr:uid="{5D85E2E3-E4B8-43EA-8BF1-62DF33BAB087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4" xr:uid="{33211064-FBCD-49D9-AA28-0D121CDA9623}"/>
    <cellStyle name="Normal 6 2 3" xfId="55" xr:uid="{16054949-950A-49E6-8DD3-E68728EFF7FD}"/>
    <cellStyle name="Normal 6 2 4" xfId="35" xr:uid="{6CFDC2C7-C829-4C47-8557-0C6F3C6126DF}"/>
    <cellStyle name="Normal 6 2 5" xfId="25" xr:uid="{BDADFEFF-4786-43B4-81E4-8079663C9F3E}"/>
    <cellStyle name="Normal 6 3" xfId="43" xr:uid="{EEDE8718-DD14-4735-9E14-FDE07815C969}"/>
    <cellStyle name="Normal 6 4" xfId="54" xr:uid="{79E2529A-0091-44D8-9908-8A1B012BD26A}"/>
    <cellStyle name="Normal 6 5" xfId="34" xr:uid="{0468A5B4-89EB-41D6-9366-E6A963663010}"/>
    <cellStyle name="Normal 6 6" xfId="24" xr:uid="{5637A70C-F435-4991-B19A-BDB2BD194DB0}"/>
    <cellStyle name="Normal 7" xfId="46" xr:uid="{534F9ED7-38F5-43B1-BADF-97DEE67B2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74</xdr:row>
      <xdr:rowOff>9525</xdr:rowOff>
    </xdr:from>
    <xdr:to>
      <xdr:col>0</xdr:col>
      <xdr:colOff>3886200</xdr:colOff>
      <xdr:row>74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22E4B52-F3F0-4C60-9402-50311BEFC261}"/>
            </a:ext>
          </a:extLst>
        </xdr:cNvPr>
        <xdr:cNvCxnSpPr/>
      </xdr:nvCxnSpPr>
      <xdr:spPr>
        <a:xfrm>
          <a:off x="1885950" y="11458575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74</xdr:row>
      <xdr:rowOff>0</xdr:rowOff>
    </xdr:from>
    <xdr:to>
      <xdr:col>2</xdr:col>
      <xdr:colOff>962025</xdr:colOff>
      <xdr:row>74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4FC8C5-428B-4A5B-A06B-785163DB2031}"/>
            </a:ext>
          </a:extLst>
        </xdr:cNvPr>
        <xdr:cNvCxnSpPr/>
      </xdr:nvCxnSpPr>
      <xdr:spPr>
        <a:xfrm>
          <a:off x="6200775" y="11449050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topLeftCell="A64" zoomScaleNormal="100" workbookViewId="0">
      <selection sqref="A1:C1"/>
    </sheetView>
  </sheetViews>
  <sheetFormatPr baseColWidth="10" defaultColWidth="12" defaultRowHeight="12.75" x14ac:dyDescent="0.2"/>
  <cols>
    <col min="1" max="1" width="100.83203125" style="2" customWidth="1"/>
    <col min="2" max="3" width="25.83203125" style="2" customWidth="1"/>
    <col min="4" max="4" width="11.83203125" style="2" bestFit="1" customWidth="1"/>
    <col min="5" max="16384" width="12" style="2"/>
  </cols>
  <sheetData>
    <row r="1" spans="1:4" ht="56.25" customHeight="1" x14ac:dyDescent="0.2">
      <c r="A1" s="18" t="s">
        <v>55</v>
      </c>
      <c r="B1" s="19"/>
      <c r="C1" s="20"/>
    </row>
    <row r="2" spans="1:4" x14ac:dyDescent="0.2">
      <c r="A2" s="3" t="s">
        <v>53</v>
      </c>
      <c r="B2" s="3">
        <v>2025</v>
      </c>
      <c r="C2" s="3">
        <v>2024</v>
      </c>
    </row>
    <row r="3" spans="1:4" s="6" customFormat="1" ht="12.75" customHeight="1" x14ac:dyDescent="0.2">
      <c r="A3" s="4" t="s">
        <v>0</v>
      </c>
      <c r="B3" s="5"/>
      <c r="C3" s="5"/>
    </row>
    <row r="4" spans="1:4" ht="12.75" customHeight="1" x14ac:dyDescent="0.2">
      <c r="A4" s="7" t="s">
        <v>45</v>
      </c>
      <c r="B4" s="21">
        <f>SUM(B5:B11)</f>
        <v>4844179</v>
      </c>
      <c r="C4" s="21">
        <f>SUM(C5:C11)</f>
        <v>4293931.4800000004</v>
      </c>
      <c r="D4" s="6"/>
    </row>
    <row r="5" spans="1:4" ht="12.75" customHeight="1" x14ac:dyDescent="0.2">
      <c r="A5" s="8" t="s">
        <v>1</v>
      </c>
      <c r="B5" s="9">
        <v>0</v>
      </c>
      <c r="C5" s="9">
        <v>0</v>
      </c>
      <c r="D5" s="10">
        <v>4110</v>
      </c>
    </row>
    <row r="6" spans="1:4" ht="12.75" customHeight="1" x14ac:dyDescent="0.2">
      <c r="A6" s="8" t="s">
        <v>34</v>
      </c>
      <c r="B6" s="9">
        <v>0</v>
      </c>
      <c r="C6" s="9">
        <v>0</v>
      </c>
      <c r="D6" s="10">
        <v>4120</v>
      </c>
    </row>
    <row r="7" spans="1:4" ht="12.75" customHeight="1" x14ac:dyDescent="0.2">
      <c r="A7" s="8" t="s">
        <v>11</v>
      </c>
      <c r="B7" s="9">
        <v>0</v>
      </c>
      <c r="C7" s="9">
        <v>0</v>
      </c>
      <c r="D7" s="10">
        <v>4130</v>
      </c>
    </row>
    <row r="8" spans="1:4" ht="12.75" customHeight="1" x14ac:dyDescent="0.2">
      <c r="A8" s="8" t="s">
        <v>2</v>
      </c>
      <c r="B8" s="9">
        <v>0</v>
      </c>
      <c r="C8" s="9">
        <v>0</v>
      </c>
      <c r="D8" s="10">
        <v>4140</v>
      </c>
    </row>
    <row r="9" spans="1:4" ht="12.75" customHeight="1" x14ac:dyDescent="0.2">
      <c r="A9" s="8" t="s">
        <v>46</v>
      </c>
      <c r="B9" s="9">
        <v>0</v>
      </c>
      <c r="C9" s="9">
        <v>0</v>
      </c>
      <c r="D9" s="10">
        <v>4150</v>
      </c>
    </row>
    <row r="10" spans="1:4" ht="12.75" customHeight="1" x14ac:dyDescent="0.2">
      <c r="A10" s="8" t="s">
        <v>47</v>
      </c>
      <c r="B10" s="9">
        <v>0</v>
      </c>
      <c r="C10" s="9">
        <v>0</v>
      </c>
      <c r="D10" s="10">
        <v>4160</v>
      </c>
    </row>
    <row r="11" spans="1:4" ht="12.75" customHeight="1" x14ac:dyDescent="0.2">
      <c r="A11" s="8" t="s">
        <v>48</v>
      </c>
      <c r="B11" s="9">
        <v>4844179</v>
      </c>
      <c r="C11" s="9">
        <v>4293931.4800000004</v>
      </c>
      <c r="D11" s="10">
        <v>4170</v>
      </c>
    </row>
    <row r="12" spans="1:4" ht="12.75" customHeight="1" x14ac:dyDescent="0.2">
      <c r="A12" s="8"/>
      <c r="B12" s="5"/>
      <c r="C12" s="5"/>
      <c r="D12" s="6"/>
    </row>
    <row r="13" spans="1:4" ht="12.75" customHeight="1" x14ac:dyDescent="0.2">
      <c r="A13" s="7" t="s">
        <v>49</v>
      </c>
      <c r="B13" s="21">
        <f>SUM(B14:B15)</f>
        <v>49565867.539999999</v>
      </c>
      <c r="C13" s="21">
        <f>SUM(C14:C15)</f>
        <v>47358794.450000003</v>
      </c>
      <c r="D13" s="6"/>
    </row>
    <row r="14" spans="1:4" ht="12.75" customHeight="1" x14ac:dyDescent="0.2">
      <c r="A14" s="8" t="s">
        <v>50</v>
      </c>
      <c r="B14" s="9">
        <v>23551693</v>
      </c>
      <c r="C14" s="9">
        <v>23839969</v>
      </c>
      <c r="D14" s="10">
        <v>4210</v>
      </c>
    </row>
    <row r="15" spans="1:4" ht="12.75" customHeight="1" x14ac:dyDescent="0.2">
      <c r="A15" s="8" t="s">
        <v>51</v>
      </c>
      <c r="B15" s="9">
        <v>26014174.539999999</v>
      </c>
      <c r="C15" s="9">
        <v>23518825.449999999</v>
      </c>
      <c r="D15" s="10">
        <v>4220</v>
      </c>
    </row>
    <row r="16" spans="1:4" ht="12.75" customHeight="1" x14ac:dyDescent="0.2">
      <c r="A16" s="8"/>
      <c r="B16" s="5"/>
      <c r="C16" s="5"/>
      <c r="D16" s="6"/>
    </row>
    <row r="17" spans="1:5" ht="12.75" customHeight="1" x14ac:dyDescent="0.2">
      <c r="A17" s="7" t="s">
        <v>40</v>
      </c>
      <c r="B17" s="21">
        <f>SUM(B18:B22)</f>
        <v>1245839.2</v>
      </c>
      <c r="C17" s="21">
        <f>SUM(C18:C22)</f>
        <v>1918518.85</v>
      </c>
      <c r="D17" s="6"/>
    </row>
    <row r="18" spans="1:5" ht="12.75" customHeight="1" x14ac:dyDescent="0.2">
      <c r="A18" s="8" t="s">
        <v>35</v>
      </c>
      <c r="B18" s="9">
        <v>0</v>
      </c>
      <c r="C18" s="9">
        <v>0</v>
      </c>
      <c r="D18" s="10">
        <v>4310</v>
      </c>
    </row>
    <row r="19" spans="1:5" ht="12.75" customHeight="1" x14ac:dyDescent="0.2">
      <c r="A19" s="8" t="s">
        <v>12</v>
      </c>
      <c r="B19" s="9">
        <v>0</v>
      </c>
      <c r="C19" s="9">
        <v>0</v>
      </c>
      <c r="D19" s="10">
        <v>4320</v>
      </c>
    </row>
    <row r="20" spans="1:5" ht="12.75" customHeight="1" x14ac:dyDescent="0.2">
      <c r="A20" s="8" t="s">
        <v>13</v>
      </c>
      <c r="B20" s="9">
        <v>0</v>
      </c>
      <c r="C20" s="9">
        <v>0</v>
      </c>
      <c r="D20" s="10">
        <v>4330</v>
      </c>
    </row>
    <row r="21" spans="1:5" ht="12.75" customHeight="1" x14ac:dyDescent="0.2">
      <c r="A21" s="8" t="s">
        <v>14</v>
      </c>
      <c r="B21" s="9">
        <v>0</v>
      </c>
      <c r="C21" s="9">
        <v>0</v>
      </c>
      <c r="D21" s="10">
        <v>4340</v>
      </c>
    </row>
    <row r="22" spans="1:5" ht="12.75" customHeight="1" x14ac:dyDescent="0.2">
      <c r="A22" s="8" t="s">
        <v>15</v>
      </c>
      <c r="B22" s="9">
        <v>1245839.2</v>
      </c>
      <c r="C22" s="9">
        <v>1918518.85</v>
      </c>
      <c r="D22" s="10">
        <v>4390</v>
      </c>
    </row>
    <row r="23" spans="1:5" ht="12.75" customHeight="1" x14ac:dyDescent="0.2">
      <c r="A23" s="11"/>
      <c r="B23" s="5"/>
      <c r="C23" s="5"/>
      <c r="D23" s="6"/>
    </row>
    <row r="24" spans="1:5" ht="12.75" customHeight="1" x14ac:dyDescent="0.2">
      <c r="A24" s="4" t="s">
        <v>9</v>
      </c>
      <c r="B24" s="21">
        <f>SUM(B4+B13+B17)</f>
        <v>55655885.740000002</v>
      </c>
      <c r="C24" s="12">
        <f>SUM(C4+C13+C17)</f>
        <v>53571244.780000009</v>
      </c>
      <c r="D24" s="6"/>
    </row>
    <row r="25" spans="1:5" ht="12.75" customHeight="1" x14ac:dyDescent="0.2">
      <c r="A25" s="13"/>
      <c r="B25" s="5"/>
      <c r="C25" s="5"/>
      <c r="D25" s="6"/>
      <c r="E25" s="6"/>
    </row>
    <row r="26" spans="1:5" s="6" customFormat="1" ht="12.75" customHeight="1" x14ac:dyDescent="0.2">
      <c r="A26" s="4" t="s">
        <v>8</v>
      </c>
      <c r="B26" s="5"/>
      <c r="C26" s="5"/>
      <c r="E26" s="2"/>
    </row>
    <row r="27" spans="1:5" ht="12.75" customHeight="1" x14ac:dyDescent="0.2">
      <c r="A27" s="7" t="s">
        <v>41</v>
      </c>
      <c r="B27" s="21">
        <f>SUM(B28:B30)</f>
        <v>50977502.229999997</v>
      </c>
      <c r="C27" s="21">
        <f>SUM(C28:C30)</f>
        <v>45663859.549999997</v>
      </c>
      <c r="D27" s="6"/>
    </row>
    <row r="28" spans="1:5" ht="12.75" customHeight="1" x14ac:dyDescent="0.2">
      <c r="A28" s="8" t="s">
        <v>36</v>
      </c>
      <c r="B28" s="9">
        <v>42412521.189999998</v>
      </c>
      <c r="C28" s="9">
        <v>37211687.439999998</v>
      </c>
      <c r="D28" s="10">
        <v>5110</v>
      </c>
    </row>
    <row r="29" spans="1:5" ht="12.75" customHeight="1" x14ac:dyDescent="0.2">
      <c r="A29" s="8" t="s">
        <v>16</v>
      </c>
      <c r="B29" s="9">
        <v>913520.97</v>
      </c>
      <c r="C29" s="9">
        <v>1203661.23</v>
      </c>
      <c r="D29" s="10">
        <v>5120</v>
      </c>
    </row>
    <row r="30" spans="1:5" ht="12.75" customHeight="1" x14ac:dyDescent="0.2">
      <c r="A30" s="8" t="s">
        <v>17</v>
      </c>
      <c r="B30" s="9">
        <v>7651460.0700000003</v>
      </c>
      <c r="C30" s="9">
        <v>7248510.8799999999</v>
      </c>
      <c r="D30" s="10">
        <v>5130</v>
      </c>
    </row>
    <row r="31" spans="1:5" ht="12.75" customHeight="1" x14ac:dyDescent="0.2">
      <c r="A31" s="8"/>
      <c r="B31" s="5"/>
      <c r="C31" s="5"/>
      <c r="D31" s="6"/>
    </row>
    <row r="32" spans="1:5" ht="12.75" customHeight="1" x14ac:dyDescent="0.2">
      <c r="A32" s="7" t="s">
        <v>52</v>
      </c>
      <c r="B32" s="21">
        <f>SUM(B33:B41)</f>
        <v>217361.67</v>
      </c>
      <c r="C32" s="21">
        <f>SUM(C33:C41)</f>
        <v>240574.27</v>
      </c>
      <c r="D32" s="6"/>
    </row>
    <row r="33" spans="1:4" ht="12.75" customHeight="1" x14ac:dyDescent="0.2">
      <c r="A33" s="8" t="s">
        <v>18</v>
      </c>
      <c r="B33" s="9">
        <v>0</v>
      </c>
      <c r="C33" s="9">
        <v>0</v>
      </c>
      <c r="D33" s="10">
        <v>5210</v>
      </c>
    </row>
    <row r="34" spans="1:4" ht="12.75" customHeight="1" x14ac:dyDescent="0.2">
      <c r="A34" s="8" t="s">
        <v>19</v>
      </c>
      <c r="B34" s="9">
        <v>0</v>
      </c>
      <c r="C34" s="9">
        <v>0</v>
      </c>
      <c r="D34" s="10">
        <v>5220</v>
      </c>
    </row>
    <row r="35" spans="1:4" ht="12.75" customHeight="1" x14ac:dyDescent="0.2">
      <c r="A35" s="8" t="s">
        <v>20</v>
      </c>
      <c r="B35" s="9">
        <v>0</v>
      </c>
      <c r="C35" s="9">
        <v>0</v>
      </c>
      <c r="D35" s="10">
        <v>5230</v>
      </c>
    </row>
    <row r="36" spans="1:4" ht="12.75" customHeight="1" x14ac:dyDescent="0.2">
      <c r="A36" s="8" t="s">
        <v>21</v>
      </c>
      <c r="B36" s="9">
        <v>217361.67</v>
      </c>
      <c r="C36" s="9">
        <v>240574.27</v>
      </c>
      <c r="D36" s="10">
        <v>5240</v>
      </c>
    </row>
    <row r="37" spans="1:4" ht="12.75" customHeight="1" x14ac:dyDescent="0.2">
      <c r="A37" s="8" t="s">
        <v>22</v>
      </c>
      <c r="B37" s="9">
        <v>0</v>
      </c>
      <c r="C37" s="9">
        <v>0</v>
      </c>
      <c r="D37" s="10">
        <v>5250</v>
      </c>
    </row>
    <row r="38" spans="1:4" ht="12.75" customHeight="1" x14ac:dyDescent="0.2">
      <c r="A38" s="8" t="s">
        <v>23</v>
      </c>
      <c r="B38" s="9">
        <v>0</v>
      </c>
      <c r="C38" s="9">
        <v>0</v>
      </c>
      <c r="D38" s="10">
        <v>5260</v>
      </c>
    </row>
    <row r="39" spans="1:4" ht="12.75" customHeight="1" x14ac:dyDescent="0.2">
      <c r="A39" s="8" t="s">
        <v>24</v>
      </c>
      <c r="B39" s="9">
        <v>0</v>
      </c>
      <c r="C39" s="9">
        <v>0</v>
      </c>
      <c r="D39" s="10">
        <v>5270</v>
      </c>
    </row>
    <row r="40" spans="1:4" ht="12.75" customHeight="1" x14ac:dyDescent="0.2">
      <c r="A40" s="8" t="s">
        <v>6</v>
      </c>
      <c r="B40" s="9">
        <v>0</v>
      </c>
      <c r="C40" s="9">
        <v>0</v>
      </c>
      <c r="D40" s="10">
        <v>5280</v>
      </c>
    </row>
    <row r="41" spans="1:4" ht="12.75" customHeight="1" x14ac:dyDescent="0.2">
      <c r="A41" s="8" t="s">
        <v>25</v>
      </c>
      <c r="B41" s="9">
        <v>0</v>
      </c>
      <c r="C41" s="9">
        <v>0</v>
      </c>
      <c r="D41" s="10">
        <v>5290</v>
      </c>
    </row>
    <row r="42" spans="1:4" ht="12.75" customHeight="1" x14ac:dyDescent="0.2">
      <c r="A42" s="8"/>
      <c r="B42" s="5"/>
      <c r="C42" s="5"/>
      <c r="D42" s="6"/>
    </row>
    <row r="43" spans="1:4" ht="12.75" customHeight="1" x14ac:dyDescent="0.2">
      <c r="A43" s="7" t="s">
        <v>10</v>
      </c>
      <c r="B43" s="21">
        <f>SUM(B44:B46)</f>
        <v>0</v>
      </c>
      <c r="C43" s="21">
        <f>SUM(C44:C46)</f>
        <v>0</v>
      </c>
      <c r="D43" s="6"/>
    </row>
    <row r="44" spans="1:4" ht="12.75" customHeight="1" x14ac:dyDescent="0.2">
      <c r="A44" s="8" t="s">
        <v>3</v>
      </c>
      <c r="B44" s="9">
        <v>0</v>
      </c>
      <c r="C44" s="9">
        <v>0</v>
      </c>
      <c r="D44" s="10">
        <v>5310</v>
      </c>
    </row>
    <row r="45" spans="1:4" ht="12.75" customHeight="1" x14ac:dyDescent="0.2">
      <c r="A45" s="8" t="s">
        <v>4</v>
      </c>
      <c r="B45" s="9">
        <v>0</v>
      </c>
      <c r="C45" s="9">
        <v>0</v>
      </c>
      <c r="D45" s="10">
        <v>5320</v>
      </c>
    </row>
    <row r="46" spans="1:4" ht="12.75" customHeight="1" x14ac:dyDescent="0.2">
      <c r="A46" s="8" t="s">
        <v>5</v>
      </c>
      <c r="B46" s="9">
        <v>0</v>
      </c>
      <c r="C46" s="9">
        <v>0</v>
      </c>
      <c r="D46" s="10">
        <v>5330</v>
      </c>
    </row>
    <row r="47" spans="1:4" ht="12.75" customHeight="1" x14ac:dyDescent="0.2">
      <c r="A47" s="8"/>
      <c r="B47" s="5"/>
      <c r="C47" s="5"/>
      <c r="D47" s="6"/>
    </row>
    <row r="48" spans="1:4" ht="12.75" customHeight="1" x14ac:dyDescent="0.2">
      <c r="A48" s="7" t="s">
        <v>42</v>
      </c>
      <c r="B48" s="21">
        <f>SUM(B49:B53)</f>
        <v>0</v>
      </c>
      <c r="C48" s="21">
        <f>SUM(C49:C53)</f>
        <v>0</v>
      </c>
      <c r="D48" s="6"/>
    </row>
    <row r="49" spans="1:5" ht="12.75" customHeight="1" x14ac:dyDescent="0.2">
      <c r="A49" s="8" t="s">
        <v>26</v>
      </c>
      <c r="B49" s="9">
        <v>0</v>
      </c>
      <c r="C49" s="9">
        <v>0</v>
      </c>
      <c r="D49" s="10">
        <v>5410</v>
      </c>
    </row>
    <row r="50" spans="1:5" ht="12.75" customHeight="1" x14ac:dyDescent="0.2">
      <c r="A50" s="8" t="s">
        <v>27</v>
      </c>
      <c r="B50" s="9">
        <v>0</v>
      </c>
      <c r="C50" s="9">
        <v>0</v>
      </c>
      <c r="D50" s="10">
        <v>5420</v>
      </c>
    </row>
    <row r="51" spans="1:5" ht="12.75" customHeight="1" x14ac:dyDescent="0.2">
      <c r="A51" s="8" t="s">
        <v>28</v>
      </c>
      <c r="B51" s="9">
        <v>0</v>
      </c>
      <c r="C51" s="9">
        <v>0</v>
      </c>
      <c r="D51" s="10">
        <v>5430</v>
      </c>
    </row>
    <row r="52" spans="1:5" ht="12.75" customHeight="1" x14ac:dyDescent="0.2">
      <c r="A52" s="8" t="s">
        <v>29</v>
      </c>
      <c r="B52" s="9">
        <v>0</v>
      </c>
      <c r="C52" s="9">
        <v>0</v>
      </c>
      <c r="D52" s="10">
        <v>5440</v>
      </c>
    </row>
    <row r="53" spans="1:5" ht="12.75" customHeight="1" x14ac:dyDescent="0.2">
      <c r="A53" s="8" t="s">
        <v>30</v>
      </c>
      <c r="B53" s="9">
        <v>0</v>
      </c>
      <c r="C53" s="9">
        <v>0</v>
      </c>
      <c r="D53" s="10">
        <v>5450</v>
      </c>
    </row>
    <row r="54" spans="1:5" ht="12.75" customHeight="1" x14ac:dyDescent="0.2">
      <c r="A54" s="8"/>
      <c r="B54" s="5"/>
      <c r="C54" s="5"/>
      <c r="D54" s="6"/>
    </row>
    <row r="55" spans="1:5" ht="12.75" customHeight="1" x14ac:dyDescent="0.2">
      <c r="A55" s="7" t="s">
        <v>43</v>
      </c>
      <c r="B55" s="21">
        <f>SUM(B56:B59)</f>
        <v>4336961.2700000005</v>
      </c>
      <c r="C55" s="21">
        <f>SUM(C56:C59)</f>
        <v>716433.21000000008</v>
      </c>
      <c r="D55" s="6"/>
    </row>
    <row r="56" spans="1:5" ht="12.75" customHeight="1" x14ac:dyDescent="0.2">
      <c r="A56" s="8" t="s">
        <v>31</v>
      </c>
      <c r="B56" s="9">
        <v>4336960.49</v>
      </c>
      <c r="C56" s="9">
        <v>716432.53</v>
      </c>
      <c r="D56" s="10">
        <v>5510</v>
      </c>
    </row>
    <row r="57" spans="1:5" ht="12.75" customHeight="1" x14ac:dyDescent="0.2">
      <c r="A57" s="8" t="s">
        <v>7</v>
      </c>
      <c r="B57" s="9">
        <v>0</v>
      </c>
      <c r="C57" s="9">
        <v>0</v>
      </c>
      <c r="D57" s="10">
        <v>5520</v>
      </c>
    </row>
    <row r="58" spans="1:5" ht="12.75" customHeight="1" x14ac:dyDescent="0.2">
      <c r="A58" s="8" t="s">
        <v>32</v>
      </c>
      <c r="B58" s="9">
        <v>0</v>
      </c>
      <c r="C58" s="9">
        <v>0</v>
      </c>
      <c r="D58" s="10">
        <v>5530</v>
      </c>
    </row>
    <row r="59" spans="1:5" ht="12.75" customHeight="1" x14ac:dyDescent="0.2">
      <c r="A59" s="8" t="s">
        <v>33</v>
      </c>
      <c r="B59" s="9">
        <v>0.78</v>
      </c>
      <c r="C59" s="9">
        <v>0.68</v>
      </c>
      <c r="D59" s="10">
        <v>5590</v>
      </c>
    </row>
    <row r="60" spans="1:5" ht="12.75" customHeight="1" x14ac:dyDescent="0.2">
      <c r="A60" s="8"/>
      <c r="B60" s="5"/>
      <c r="C60" s="5"/>
      <c r="D60" s="6"/>
    </row>
    <row r="61" spans="1:5" ht="12.75" customHeight="1" x14ac:dyDescent="0.2">
      <c r="A61" s="7" t="s">
        <v>39</v>
      </c>
      <c r="B61" s="21">
        <f>SUM(B62)</f>
        <v>0</v>
      </c>
      <c r="C61" s="21">
        <f>SUM(C62)</f>
        <v>0</v>
      </c>
      <c r="D61" s="6"/>
    </row>
    <row r="62" spans="1:5" ht="12.75" customHeight="1" x14ac:dyDescent="0.2">
      <c r="A62" s="8" t="s">
        <v>37</v>
      </c>
      <c r="B62" s="9">
        <v>0</v>
      </c>
      <c r="C62" s="9">
        <v>0</v>
      </c>
      <c r="D62" s="10">
        <v>5610</v>
      </c>
    </row>
    <row r="63" spans="1:5" ht="12.75" customHeight="1" x14ac:dyDescent="0.2">
      <c r="A63" s="11"/>
      <c r="B63" s="5"/>
      <c r="C63" s="5"/>
      <c r="D63" s="6"/>
    </row>
    <row r="64" spans="1:5" ht="12.75" customHeight="1" x14ac:dyDescent="0.2">
      <c r="A64" s="4" t="s">
        <v>44</v>
      </c>
      <c r="B64" s="21">
        <f>B61+B55+B48+B43+B32+B27</f>
        <v>55531825.169999994</v>
      </c>
      <c r="C64" s="12">
        <f>C61+C55+C48+C43+C32+C27</f>
        <v>46620867.029999994</v>
      </c>
      <c r="D64" s="6"/>
      <c r="E64" s="6"/>
    </row>
    <row r="65" spans="1:8" ht="12.75" customHeight="1" x14ac:dyDescent="0.2">
      <c r="A65" s="13"/>
      <c r="B65" s="5"/>
      <c r="C65" s="5"/>
      <c r="D65" s="6"/>
      <c r="E65" s="6"/>
    </row>
    <row r="66" spans="1:8" s="6" customFormat="1" ht="12.75" customHeight="1" x14ac:dyDescent="0.2">
      <c r="A66" s="4" t="s">
        <v>38</v>
      </c>
      <c r="B66" s="21">
        <f>B24-B64</f>
        <v>124060.57000000775</v>
      </c>
      <c r="C66" s="21">
        <f>C24-C64</f>
        <v>6950377.7500000149</v>
      </c>
      <c r="E66" s="2"/>
    </row>
    <row r="67" spans="1:8" s="6" customFormat="1" ht="12.75" customHeight="1" x14ac:dyDescent="0.2">
      <c r="A67" s="11"/>
      <c r="B67" s="5"/>
      <c r="C67" s="5"/>
      <c r="E67" s="2"/>
    </row>
    <row r="68" spans="1:8" s="15" customFormat="1" x14ac:dyDescent="0.2">
      <c r="A68" s="14"/>
      <c r="B68" s="2"/>
      <c r="C68" s="2"/>
      <c r="D68" s="6"/>
      <c r="E68" s="2"/>
      <c r="F68" s="2"/>
      <c r="G68" s="2"/>
      <c r="H68" s="2"/>
    </row>
    <row r="69" spans="1:8" x14ac:dyDescent="0.2">
      <c r="A69" s="16" t="s">
        <v>54</v>
      </c>
    </row>
    <row r="74" spans="1:8" x14ac:dyDescent="0.2">
      <c r="A74" s="22"/>
      <c r="B74" s="22"/>
      <c r="C74" s="22"/>
    </row>
    <row r="75" spans="1:8" x14ac:dyDescent="0.2">
      <c r="A75" s="17" t="s">
        <v>56</v>
      </c>
      <c r="B75" s="1" t="s">
        <v>57</v>
      </c>
      <c r="C75" s="1"/>
    </row>
    <row r="76" spans="1:8" x14ac:dyDescent="0.2">
      <c r="A76" s="17" t="s">
        <v>58</v>
      </c>
      <c r="B76" s="1" t="s">
        <v>59</v>
      </c>
      <c r="C76" s="1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2019-05-15T20:49:00Z</cp:lastPrinted>
  <dcterms:created xsi:type="dcterms:W3CDTF">2012-12-11T20:29:16Z</dcterms:created>
  <dcterms:modified xsi:type="dcterms:W3CDTF">2026-01-22T21:08:03Z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