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esktop\RESPALDO VANE\TESORERIA 2025\CONTA\CUENTA PÚBLICA\ASEG\ASEG 3T 2025\"/>
    </mc:Choice>
  </mc:AlternateContent>
  <xr:revisionPtr revIDLastSave="0" documentId="8_{B5D50740-3857-4DCB-B0F0-22F4BAF5A3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3" i="4" l="1"/>
  <c r="D33" i="4"/>
  <c r="G32" i="4"/>
  <c r="D32" i="4"/>
  <c r="G31" i="4"/>
  <c r="D31" i="4"/>
  <c r="G30" i="4"/>
  <c r="D30" i="4"/>
  <c r="G26" i="4"/>
  <c r="D26" i="4"/>
  <c r="G15" i="4"/>
  <c r="F15" i="4"/>
  <c r="E15" i="4"/>
  <c r="D15" i="4"/>
  <c r="C15" i="4"/>
  <c r="B15" i="4"/>
  <c r="G12" i="4"/>
  <c r="D12" i="4"/>
  <c r="G11" i="4"/>
  <c r="D11" i="4"/>
  <c r="G10" i="4"/>
  <c r="D10" i="4"/>
  <c r="G29" i="4" l="1"/>
  <c r="F29" i="4"/>
  <c r="E29" i="4"/>
  <c r="E38" i="4" s="1"/>
  <c r="D29" i="4"/>
  <c r="D38" i="4" s="1"/>
  <c r="C29" i="4"/>
  <c r="C38" i="4" s="1"/>
  <c r="B29" i="4"/>
  <c r="G19" i="4"/>
  <c r="G38" i="4" s="1"/>
  <c r="G39" i="4" s="1"/>
  <c r="F19" i="4"/>
  <c r="E19" i="4"/>
  <c r="D19" i="4"/>
  <c r="C19" i="4"/>
  <c r="B19" i="4"/>
  <c r="B38" i="4" l="1"/>
  <c r="F38" i="4"/>
</calcChain>
</file>

<file path=xl/sharedStrings.xml><?xml version="1.0" encoding="utf-8"?>
<sst xmlns="http://schemas.openxmlformats.org/spreadsheetml/2006/main" count="55" uniqueCount="34">
  <si>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</si>
  <si>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</si>
  <si>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</si>
  <si>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</si>
  <si>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</si>
  <si>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</si>
  <si>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</si>
  <si>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</si>
  <si>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</si>
  <si>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</si>
  <si>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</si>
  <si>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</si>
  <si>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</si>
  <si>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</si>
  <si>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</si>
  <si>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</si>
  <si>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t>Participaciones, Aportaciones, Convenios, Incentivos Derivados de la Colaboración Fiscal y Fondos Distintos de Aportaciones</t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</si>
  <si>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</si>
  <si>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</si>
  <si>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</si>
  <si>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t>Ampliaciones/ (Reducciones)</t>
  </si>
  <si>
    <t>Ingresos excedentes</t>
  </si>
  <si>
    <t xml:space="preserve"> diversas no inherentes a su operación que generan recursos y que no sean ingresos por venta de bienes o prestación de servicios, tales como donativos en efectivo, entre otros.</t>
  </si>
  <si>
    <t>Ing.  Eusebio Vega Pérez</t>
  </si>
  <si>
    <t>Lic. Félix Valencia Rocha</t>
  </si>
  <si>
    <t>Director General</t>
  </si>
  <si>
    <t>Subdirector de Administración y Finanzas</t>
  </si>
  <si>
    <r>
      <t>Productos</t>
    </r>
    <r>
      <rPr>
        <vertAlign val="superscript"/>
        <sz val="10"/>
        <rFont val="Arial"/>
        <family val="2"/>
      </rPr>
      <t>1</t>
    </r>
  </si>
  <si>
    <r>
      <t>Aprovechamientos</t>
    </r>
    <r>
      <rPr>
        <vertAlign val="superscript"/>
        <sz val="10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</si>
  <si>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10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</si>
  <si>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</si>
  <si>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</si>
  <si>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</t>
    </r>
  </si>
  <si>
    <t>INSTITUTO TECNOLOGICO SUPERIOR DE GUANAJUATO
Estado Analítico de Ingresos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</si>
</sst>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vertAlign val="superscript"/>
      <sz val="8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5">
    <xf numFmtId="0" fontId="0" fillId="0" borderId="0"/>
    <xf numFmtId="165" fontId="4" fillId="0" borderId="0"/>
    <xf numFmtId="164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5">
    <xf numFmtId="0" fontId="0" fillId="0" borderId="0" xfId="0"/>
    <xf numFmtId="0" fontId="6" fillId="0" borderId="0" xfId="8" applyFont="1" applyAlignment="1" applyProtection="1">
      <alignment vertical="top"/>
      <protection locked="0"/>
    </xf>
    <xf numFmtId="0" fontId="10" fillId="0" borderId="0" xfId="0" applyFont="1" applyProtection="1">
      <protection locked="0"/>
    </xf>
    <xf numFmtId="0" fontId="11" fillId="3" borderId="0" xfId="26" applyFont="1" applyFill="1" applyAlignment="1">
      <alignment horizontal="center" vertical="center"/>
    </xf>
    <xf numFmtId="0" fontId="10" fillId="0" borderId="0" xfId="0" applyFont="1"/>
    <xf numFmtId="0" fontId="4" fillId="4" borderId="0" xfId="23" applyFont="1" applyFill="1" applyAlignment="1" applyProtection="1">
      <alignment horizontal="center" vertical="top" wrapText="1"/>
      <protection locked="0"/>
    </xf>
    <xf numFmtId="0" fontId="4" fillId="4" borderId="0" xfId="23" applyFont="1" applyFill="1" applyAlignment="1" applyProtection="1">
      <alignment vertical="top" wrapText="1"/>
      <protection locked="0"/>
    </xf>
    <xf numFmtId="0" fontId="10" fillId="0" borderId="0" xfId="8" applyFont="1" applyAlignment="1" applyProtection="1">
      <alignment vertical="top"/>
      <protection locked="0"/>
    </xf>
    <xf numFmtId="0" fontId="13" fillId="2" borderId="9" xfId="8" applyFont="1" applyFill="1" applyBorder="1" applyAlignment="1">
      <alignment horizontal="center" vertical="center"/>
    </xf>
    <xf numFmtId="0" fontId="12" fillId="0" borderId="0" xfId="8" applyFont="1" applyAlignment="1" applyProtection="1">
      <alignment vertical="top"/>
      <protection locked="0"/>
    </xf>
    <xf numFmtId="0" fontId="13" fillId="2" borderId="10" xfId="8" applyFont="1" applyFill="1" applyBorder="1" applyAlignment="1">
      <alignment horizontal="center" vertical="center"/>
    </xf>
    <xf numFmtId="0" fontId="13" fillId="2" borderId="7" xfId="8" applyFont="1" applyFill="1" applyBorder="1" applyAlignment="1">
      <alignment horizontal="center" vertical="center" wrapText="1"/>
    </xf>
    <xf numFmtId="0" fontId="13" fillId="2" borderId="4" xfId="8" applyFont="1" applyFill="1" applyBorder="1" applyAlignment="1">
      <alignment horizontal="center" vertical="center" wrapText="1"/>
    </xf>
    <xf numFmtId="0" fontId="13" fillId="2" borderId="5" xfId="8" applyFont="1" applyFill="1" applyBorder="1" applyAlignment="1">
      <alignment horizontal="center" vertical="center" wrapText="1"/>
    </xf>
    <xf numFmtId="0" fontId="10" fillId="0" borderId="0" xfId="8" applyFont="1" applyAlignment="1" applyProtection="1">
      <alignment horizontal="center" vertical="top"/>
      <protection locked="0"/>
    </xf>
    <xf numFmtId="4" fontId="10" fillId="0" borderId="10" xfId="8" applyNumberFormat="1" applyFont="1" applyBorder="1" applyAlignment="1" applyProtection="1">
      <alignment vertical="top"/>
      <protection locked="0"/>
    </xf>
    <xf numFmtId="0" fontId="4" fillId="0" borderId="8" xfId="8" applyFont="1" applyBorder="1" applyAlignment="1" applyProtection="1">
      <alignment vertical="top"/>
      <protection locked="0"/>
    </xf>
    <xf numFmtId="4" fontId="4" fillId="0" borderId="8" xfId="8" applyNumberFormat="1" applyFont="1" applyBorder="1" applyAlignment="1" applyProtection="1">
      <alignment vertical="top"/>
      <protection locked="0"/>
    </xf>
    <xf numFmtId="4" fontId="4" fillId="0" borderId="1" xfId="8" applyNumberFormat="1" applyFont="1" applyBorder="1" applyAlignment="1" applyProtection="1">
      <alignment vertical="top"/>
      <protection locked="0"/>
    </xf>
    <xf numFmtId="4" fontId="13" fillId="0" borderId="5" xfId="8" applyNumberFormat="1" applyFont="1" applyBorder="1" applyAlignment="1" applyProtection="1">
      <alignment vertical="top"/>
      <protection locked="0"/>
    </xf>
    <xf numFmtId="4" fontId="13" fillId="0" borderId="6" xfId="8" applyNumberFormat="1" applyFont="1" applyBorder="1" applyAlignment="1" applyProtection="1">
      <alignment vertical="top"/>
      <protection locked="0"/>
    </xf>
    <xf numFmtId="0" fontId="13" fillId="2" borderId="9" xfId="8" applyFont="1" applyFill="1" applyBorder="1" applyAlignment="1">
      <alignment horizontal="center" vertical="center" wrapText="1"/>
    </xf>
    <xf numFmtId="0" fontId="13" fillId="2" borderId="10" xfId="8" applyFont="1" applyFill="1" applyBorder="1" applyAlignment="1">
      <alignment horizontal="center" vertical="center" wrapText="1"/>
    </xf>
    <xf numFmtId="0" fontId="13" fillId="0" borderId="3" xfId="8" applyFont="1" applyBorder="1" applyAlignment="1">
      <alignment horizontal="left" vertical="top"/>
    </xf>
    <xf numFmtId="4" fontId="13" fillId="0" borderId="9" xfId="23" applyNumberFormat="1" applyFont="1" applyFill="1" applyBorder="1" applyAlignment="1" applyProtection="1">
      <alignment vertical="top"/>
      <protection locked="0"/>
    </xf>
    <xf numFmtId="4" fontId="4" fillId="0" borderId="11" xfId="23" applyNumberFormat="1" applyFont="1" applyFill="1" applyBorder="1" applyAlignment="1" applyProtection="1">
      <alignment vertical="top"/>
      <protection locked="0"/>
    </xf>
    <xf numFmtId="0" fontId="13" fillId="0" borderId="3" xfId="8" applyFont="1" applyBorder="1" applyAlignment="1">
      <alignment horizontal="left" vertical="top" wrapText="1"/>
    </xf>
    <xf numFmtId="4" fontId="13" fillId="0" borderId="11" xfId="23" applyNumberFormat="1" applyFont="1" applyFill="1" applyBorder="1" applyAlignment="1" applyProtection="1">
      <alignment vertical="top"/>
      <protection locked="0"/>
    </xf>
    <xf numFmtId="0" fontId="13" fillId="0" borderId="3" xfId="8" applyFont="1" applyBorder="1" applyAlignment="1">
      <alignment vertical="top"/>
    </xf>
    <xf numFmtId="4" fontId="13" fillId="0" borderId="11" xfId="8" applyNumberFormat="1" applyFont="1" applyBorder="1" applyAlignment="1" applyProtection="1">
      <alignment vertical="top"/>
      <protection locked="0"/>
    </xf>
    <xf numFmtId="4" fontId="13" fillId="0" borderId="7" xfId="8" applyNumberFormat="1" applyFont="1" applyBorder="1" applyAlignment="1" applyProtection="1">
      <alignment vertical="top"/>
      <protection locked="0"/>
    </xf>
    <xf numFmtId="0" fontId="10" fillId="0" borderId="3" xfId="8" applyFont="1" applyBorder="1" applyAlignment="1" applyProtection="1">
      <alignment horizontal="left" vertical="top" wrapText="1" indent="1"/>
      <protection locked="0"/>
    </xf>
    <xf numFmtId="0" fontId="4" fillId="0" borderId="3" xfId="8" applyFont="1" applyBorder="1" applyAlignment="1" applyProtection="1">
      <alignment horizontal="left" vertical="top" wrapText="1" indent="1"/>
      <protection locked="0"/>
    </xf>
    <xf numFmtId="0" fontId="4" fillId="0" borderId="3" xfId="8" applyFont="1" applyBorder="1" applyAlignment="1">
      <alignment horizontal="left" vertical="top" wrapText="1" indent="1"/>
    </xf>
    <xf numFmtId="0" fontId="10" fillId="0" borderId="3" xfId="8" applyFont="1" applyBorder="1" applyAlignment="1" applyProtection="1">
      <alignment vertical="top"/>
      <protection locked="0"/>
    </xf>
    <xf numFmtId="0" fontId="13" fillId="0" borderId="5" xfId="8" applyFont="1" applyBorder="1" applyAlignment="1" applyProtection="1">
      <alignment horizontal="left" vertical="top" indent="3"/>
      <protection locked="0"/>
    </xf>
    <xf numFmtId="0" fontId="4" fillId="0" borderId="2" xfId="8" applyFont="1" applyBorder="1" applyAlignment="1" applyProtection="1">
      <alignment vertical="top"/>
      <protection locked="0"/>
    </xf>
    <xf numFmtId="0" fontId="4" fillId="0" borderId="3" xfId="8" applyFont="1" applyBorder="1" applyAlignment="1">
      <alignment horizontal="left" vertical="top" wrapText="1"/>
    </xf>
    <xf numFmtId="0" fontId="13" fillId="0" borderId="5" xfId="8" applyFont="1" applyBorder="1" applyAlignment="1">
      <alignment horizontal="center" vertical="top" wrapText="1"/>
    </xf>
    <xf numFmtId="3" fontId="10" fillId="0" borderId="11" xfId="32" applyNumberFormat="1" applyFont="1" applyBorder="1" applyAlignment="1" applyProtection="1">
      <alignment vertical="top"/>
      <protection locked="0"/>
    </xf>
    <xf numFmtId="3" fontId="10" fillId="0" borderId="9" xfId="32" applyNumberFormat="1" applyFont="1" applyBorder="1" applyAlignment="1" applyProtection="1">
      <alignment vertical="top"/>
      <protection locked="0"/>
    </xf>
    <xf numFmtId="3" fontId="4" fillId="0" borderId="4" xfId="23" applyNumberFormat="1" applyFont="1" applyFill="1" applyBorder="1" applyAlignment="1" applyProtection="1">
      <alignment vertical="top"/>
      <protection locked="0"/>
    </xf>
    <xf numFmtId="0" fontId="12" fillId="2" borderId="2" xfId="8" applyFont="1" applyFill="1" applyBorder="1" applyAlignment="1" applyProtection="1">
      <alignment horizontal="center" vertical="top" wrapText="1"/>
      <protection locked="0"/>
    </xf>
    <xf numFmtId="0" fontId="12" fillId="2" borderId="8" xfId="8" applyFont="1" applyFill="1" applyBorder="1" applyAlignment="1" applyProtection="1">
      <alignment horizontal="center" vertical="top"/>
      <protection locked="0"/>
    </xf>
    <xf numFmtId="0" fontId="12" fillId="2" borderId="1" xfId="8" applyFont="1" applyFill="1" applyBorder="1" applyAlignment="1" applyProtection="1">
      <alignment horizontal="center" vertical="top"/>
      <protection locked="0"/>
    </xf>
    <xf numFmtId="0" fontId="13" fillId="2" borderId="9" xfId="8" applyFont="1" applyFill="1" applyBorder="1" applyAlignment="1">
      <alignment horizontal="center" vertical="center" wrapText="1"/>
    </xf>
    <xf numFmtId="0" fontId="13" fillId="2" borderId="10" xfId="8" applyFont="1" applyFill="1" applyBorder="1" applyAlignment="1">
      <alignment horizontal="center" vertical="center" wrapText="1"/>
    </xf>
    <xf numFmtId="0" fontId="13" fillId="2" borderId="5" xfId="8" applyFont="1" applyFill="1" applyBorder="1" applyAlignment="1" applyProtection="1">
      <alignment horizontal="center" vertical="center"/>
      <protection locked="0"/>
    </xf>
    <xf numFmtId="0" fontId="13" fillId="2" borderId="6" xfId="8" applyFont="1" applyFill="1" applyBorder="1" applyAlignment="1" applyProtection="1">
      <alignment horizontal="center" vertical="center"/>
      <protection locked="0"/>
    </xf>
    <xf numFmtId="0" fontId="13" fillId="2" borderId="7" xfId="8" applyFont="1" applyFill="1" applyBorder="1" applyAlignment="1" applyProtection="1">
      <alignment horizontal="center" vertical="center"/>
      <protection locked="0"/>
    </xf>
    <xf numFmtId="3" fontId="10" fillId="0" borderId="11" xfId="8" applyNumberFormat="1" applyFont="1" applyBorder="1" applyAlignment="1" applyProtection="1">
      <alignment vertical="top"/>
      <protection locked="0"/>
    </xf>
    <xf numFmtId="3" fontId="4" fillId="0" borderId="4" xfId="8" applyNumberFormat="1" applyFont="1" applyBorder="1" applyAlignment="1" applyProtection="1">
      <alignment vertical="top"/>
      <protection locked="0"/>
    </xf>
    <xf numFmtId="3" fontId="4" fillId="0" borderId="6" xfId="8" applyNumberFormat="1" applyFont="1" applyBorder="1" applyAlignment="1" applyProtection="1">
      <alignment vertical="top"/>
      <protection locked="0"/>
    </xf>
    <xf numFmtId="3" fontId="4" fillId="0" borderId="9" xfId="8" applyNumberFormat="1" applyFont="1" applyBorder="1" applyAlignment="1" applyProtection="1">
      <alignment vertical="top"/>
      <protection locked="0"/>
    </xf>
    <xf numFmtId="3" fontId="4" fillId="0" borderId="11" xfId="8" applyNumberFormat="1" applyFont="1" applyBorder="1" applyAlignment="1" applyProtection="1">
      <alignment vertical="top"/>
      <protection locked="0"/>
    </xf>
  </cellXfs>
  <cellStyles count="35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19" xr:uid="{C23BE26E-A5F5-4843-8CF3-7D67467C3A45}"/>
    <cellStyle name="Millares 2 2 3" xfId="28" xr:uid="{E2F370AE-7332-4F6C-B8E7-6C64521C6E66}"/>
    <cellStyle name="Millares 2 3" xfId="5" xr:uid="{00000000-0005-0000-0000-000004000000}"/>
    <cellStyle name="Millares 2 3 2" xfId="20" xr:uid="{6BB2286E-FC84-4F74-95D8-429086424301}"/>
    <cellStyle name="Millares 2 3 3" xfId="29" xr:uid="{F46E0737-56D1-4883-B958-92B012EAF2DD}"/>
    <cellStyle name="Millares 2 4" xfId="18" xr:uid="{C7224901-A9D7-4BC8-9F05-184C7B625D96}"/>
    <cellStyle name="Millares 2 5" xfId="27" xr:uid="{0502A26D-DF59-4AFC-8824-208EEC2543DC}"/>
    <cellStyle name="Millares 3" xfId="6" xr:uid="{00000000-0005-0000-0000-000005000000}"/>
    <cellStyle name="Millares 3 2" xfId="21" xr:uid="{124F0A53-EEC0-4852-94DA-BBDFCF7487F9}"/>
    <cellStyle name="Millares 3 3" xfId="30" xr:uid="{A64C2F8D-F529-45A1-B11E-876E43D8DE66}"/>
    <cellStyle name="Moneda 2" xfId="7" xr:uid="{00000000-0005-0000-0000-000006000000}"/>
    <cellStyle name="Moneda 2 2" xfId="22" xr:uid="{B15B9729-2926-4ECE-B971-AF03E34E6598}"/>
    <cellStyle name="Moneda 2 3" xfId="31" xr:uid="{50870132-4203-4A45-9894-C0D405CAAEC3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23" xr:uid="{73DF4AD7-7A04-45FB-9A58-00C434E8F436}"/>
    <cellStyle name="Normal 2 4" xfId="32" xr:uid="{F1000CC7-F8DC-4BF4-99ED-37B760C96923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Normal 6 2 2" xfId="25" xr:uid="{E7E12E5C-6623-4754-A739-5C7451A4440E}"/>
    <cellStyle name="Normal 6 2 3" xfId="34" xr:uid="{48645A62-0483-410A-B790-4C0538C784B6}"/>
    <cellStyle name="Normal 6 3" xfId="24" xr:uid="{E1DEC407-ED3A-4FE2-B1B0-3836F8BB4676}"/>
    <cellStyle name="Normal 6 4" xfId="33" xr:uid="{598CC8E1-4FC2-4D4C-AD71-065961ACEBCE}"/>
    <cellStyle name="Normal 7" xfId="26" xr:uid="{8E445BDF-B3EC-4CEA-A0C3-9B91309E6194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914400</xdr:colOff>
      <xdr:row>48</xdr:row>
      <xdr:rowOff>0</xdr:rowOff>
    </xdr:from>
    <xdr:to>
      <xdr:col>0</xdr:col>
      <xdr:colOff>2762250</xdr:colOff>
      <xdr:row>48</xdr:row>
      <xdr:rowOff>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70AAF32B-D2E2-44FD-B381-2A538D5016FB}"/>
            </a:ext>
          </a:extLst>
        </xdr:cNvPr>
        <xdr:cNvCxnSpPr/>
      </xdr:nvCxnSpPr>
      <xdr:spPr>
        <a:xfrm>
          <a:off x="914400" y="8753475"/>
          <a:ext cx="18478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590550</xdr:colOff>
      <xdr:row>48</xdr:row>
      <xdr:rowOff>0</xdr:rowOff>
    </xdr:from>
    <xdr:to>
      <xdr:col>6</xdr:col>
      <xdr:colOff>342900</xdr:colOff>
      <xdr:row>48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C52C448C-BB81-47A5-94AE-C6C9F6EA4DC9}"/>
            </a:ext>
          </a:extLst>
        </xdr:cNvPr>
        <xdr:cNvCxnSpPr/>
      </xdr:nvCxnSpPr>
      <xdr:spPr>
        <a:xfrm>
          <a:off x="7334250" y="11163300"/>
          <a:ext cx="18478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0"/>
  <sheetViews>
    <sheetView showGridLines="0" tabSelected="1" topLeftCell="A10" zoomScaleNormal="100" workbookViewId="0">
      <selection activeCell="B30" sqref="B30:G33"/>
    </sheetView>
  </sheetViews>
  <sheetFormatPr baseColWidth="10" defaultColWidth="12" defaultRowHeight="12.75" x14ac:dyDescent="0.2"/>
  <cols>
    <col min="1" max="1" width="62.5" style="7" customWidth="1"/>
    <col min="2" max="2" width="17.83203125" style="7" customWidth="1"/>
    <col min="3" max="3" width="19.83203125" style="7" customWidth="1"/>
    <col min="4" max="5" width="17.83203125" style="7" customWidth="1"/>
    <col min="6" max="6" width="18.83203125" style="7" customWidth="1"/>
    <col min="7" max="7" width="19.6640625" style="7" customWidth="1"/>
    <col min="8" max="16384" width="12" style="7"/>
  </cols>
  <sheetData>
    <row r="1" spans="1:7" ht="59.25" customHeight="1" x14ac:dyDescent="0.2">
      <c r="A1" s="42" t="s">
        <v>33</v>
      </c>
      <c r="B1" s="43"/>
      <c r="C1" s="43"/>
      <c r="D1" s="43"/>
      <c r="E1" s="43"/>
      <c r="F1" s="43"/>
      <c r="G1" s="44"/>
    </row>
    <row r="2" spans="1:7" s="9" customFormat="1" x14ac:dyDescent="0.2">
      <c r="A2" s="8"/>
      <c r="B2" s="47" t="s">
        <v>18</v>
      </c>
      <c r="C2" s="48"/>
      <c r="D2" s="48"/>
      <c r="E2" s="48"/>
      <c r="F2" s="49"/>
      <c r="G2" s="45" t="s">
        <v>4</v>
      </c>
    </row>
    <row r="3" spans="1:7" s="14" customFormat="1" ht="24.95" customHeight="1" x14ac:dyDescent="0.2">
      <c r="A3" s="10" t="s">
        <v>19</v>
      </c>
      <c r="B3" s="11" t="s">
        <v>0</v>
      </c>
      <c r="C3" s="12" t="s">
        <v>20</v>
      </c>
      <c r="D3" s="12" t="s">
        <v>1</v>
      </c>
      <c r="E3" s="12" t="s">
        <v>2</v>
      </c>
      <c r="F3" s="13" t="s">
        <v>3</v>
      </c>
      <c r="G3" s="46"/>
    </row>
    <row r="4" spans="1:7" x14ac:dyDescent="0.2">
      <c r="A4" s="31" t="s">
        <v>5</v>
      </c>
      <c r="B4" s="40">
        <v>0</v>
      </c>
      <c r="C4" s="40">
        <v>0</v>
      </c>
      <c r="D4" s="40">
        <v>0</v>
      </c>
      <c r="E4" s="40">
        <v>0</v>
      </c>
      <c r="F4" s="40">
        <v>0</v>
      </c>
      <c r="G4" s="40">
        <v>0</v>
      </c>
    </row>
    <row r="5" spans="1:7" x14ac:dyDescent="0.2">
      <c r="A5" s="32" t="s">
        <v>6</v>
      </c>
      <c r="B5" s="39">
        <v>0</v>
      </c>
      <c r="C5" s="39">
        <v>0</v>
      </c>
      <c r="D5" s="39">
        <v>0</v>
      </c>
      <c r="E5" s="39">
        <v>0</v>
      </c>
      <c r="F5" s="39">
        <v>0</v>
      </c>
      <c r="G5" s="39">
        <v>0</v>
      </c>
    </row>
    <row r="6" spans="1:7" x14ac:dyDescent="0.2">
      <c r="A6" s="31" t="s">
        <v>7</v>
      </c>
      <c r="B6" s="39">
        <v>0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</row>
    <row r="7" spans="1:7" x14ac:dyDescent="0.2">
      <c r="A7" s="31" t="s">
        <v>8</v>
      </c>
      <c r="B7" s="39">
        <v>0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</row>
    <row r="8" spans="1:7" x14ac:dyDescent="0.2">
      <c r="A8" s="33" t="s">
        <v>9</v>
      </c>
      <c r="B8" s="39">
        <v>0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</row>
    <row r="9" spans="1:7" x14ac:dyDescent="0.2">
      <c r="A9" s="32" t="s">
        <v>10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</row>
    <row r="10" spans="1:7" ht="25.5" x14ac:dyDescent="0.2">
      <c r="A10" s="31" t="s">
        <v>11</v>
      </c>
      <c r="B10" s="50">
        <v>5162785</v>
      </c>
      <c r="C10" s="50">
        <v>9733132.8399999999</v>
      </c>
      <c r="D10" s="50">
        <f t="shared" ref="D10:D12" si="0">B10+C10</f>
        <v>14895917.84</v>
      </c>
      <c r="E10" s="50">
        <v>5747700.5</v>
      </c>
      <c r="F10" s="50">
        <v>5747700.5</v>
      </c>
      <c r="G10" s="50">
        <f t="shared" ref="G10:G12" si="1">F10-B10</f>
        <v>584915.5</v>
      </c>
    </row>
    <row r="11" spans="1:7" ht="38.25" x14ac:dyDescent="0.2">
      <c r="A11" s="31" t="s">
        <v>16</v>
      </c>
      <c r="B11" s="50">
        <v>0</v>
      </c>
      <c r="C11" s="50">
        <v>23706025.870000001</v>
      </c>
      <c r="D11" s="50">
        <f t="shared" si="0"/>
        <v>23706025.870000001</v>
      </c>
      <c r="E11" s="50">
        <v>16160033</v>
      </c>
      <c r="F11" s="50">
        <v>16160033</v>
      </c>
      <c r="G11" s="50">
        <f t="shared" si="1"/>
        <v>16160033</v>
      </c>
    </row>
    <row r="12" spans="1:7" ht="25.5" x14ac:dyDescent="0.2">
      <c r="A12" s="31" t="s">
        <v>12</v>
      </c>
      <c r="B12" s="50">
        <v>22451720</v>
      </c>
      <c r="C12" s="50">
        <v>2821107.3</v>
      </c>
      <c r="D12" s="50">
        <f t="shared" si="0"/>
        <v>25272827.300000001</v>
      </c>
      <c r="E12" s="50">
        <v>21290546.66</v>
      </c>
      <c r="F12" s="50">
        <v>21290546.66</v>
      </c>
      <c r="G12" s="50">
        <f t="shared" si="1"/>
        <v>-1161173.3399999999</v>
      </c>
    </row>
    <row r="13" spans="1:7" x14ac:dyDescent="0.2">
      <c r="A13" s="31" t="s">
        <v>13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</row>
    <row r="14" spans="1:7" x14ac:dyDescent="0.2">
      <c r="A14" s="34"/>
      <c r="B14" s="15"/>
      <c r="C14" s="15"/>
      <c r="D14" s="15"/>
      <c r="E14" s="15"/>
      <c r="F14" s="15"/>
      <c r="G14" s="15"/>
    </row>
    <row r="15" spans="1:7" x14ac:dyDescent="0.2">
      <c r="A15" s="35" t="s">
        <v>14</v>
      </c>
      <c r="B15" s="51">
        <f>SUM(B4:B13)</f>
        <v>27614505</v>
      </c>
      <c r="C15" s="51">
        <f t="shared" ref="C15:G15" si="2">SUM(C4:C13)</f>
        <v>36260266.009999998</v>
      </c>
      <c r="D15" s="51">
        <f t="shared" si="2"/>
        <v>63874771.010000005</v>
      </c>
      <c r="E15" s="51">
        <f t="shared" si="2"/>
        <v>43198280.159999996</v>
      </c>
      <c r="F15" s="52">
        <f t="shared" si="2"/>
        <v>43198280.159999996</v>
      </c>
      <c r="G15" s="53">
        <f t="shared" si="2"/>
        <v>15583775.16</v>
      </c>
    </row>
    <row r="16" spans="1:7" x14ac:dyDescent="0.2">
      <c r="A16" s="36"/>
      <c r="B16" s="17"/>
      <c r="C16" s="17"/>
      <c r="D16" s="18"/>
      <c r="E16" s="19" t="s">
        <v>21</v>
      </c>
      <c r="F16" s="20"/>
      <c r="G16" s="53">
        <v>15583775.16</v>
      </c>
    </row>
    <row r="17" spans="1:7" ht="10.5" customHeight="1" x14ac:dyDescent="0.2">
      <c r="A17" s="21"/>
      <c r="B17" s="47" t="s">
        <v>18</v>
      </c>
      <c r="C17" s="48"/>
      <c r="D17" s="48"/>
      <c r="E17" s="48"/>
      <c r="F17" s="49"/>
      <c r="G17" s="45" t="s">
        <v>4</v>
      </c>
    </row>
    <row r="18" spans="1:7" ht="25.5" x14ac:dyDescent="0.2">
      <c r="A18" s="22" t="s">
        <v>19</v>
      </c>
      <c r="B18" s="11" t="s">
        <v>0</v>
      </c>
      <c r="C18" s="12" t="s">
        <v>20</v>
      </c>
      <c r="D18" s="12" t="s">
        <v>1</v>
      </c>
      <c r="E18" s="12" t="s">
        <v>2</v>
      </c>
      <c r="F18" s="13" t="s">
        <v>3</v>
      </c>
      <c r="G18" s="46"/>
    </row>
    <row r="19" spans="1:7" x14ac:dyDescent="0.2">
      <c r="A19" s="23" t="s">
        <v>15</v>
      </c>
      <c r="B19" s="24">
        <f>SUM(B20:B27)</f>
        <v>0</v>
      </c>
      <c r="C19" s="24">
        <f t="shared" ref="C19:G19" si="3">SUM(C20:C27)</f>
        <v>23706025.870000001</v>
      </c>
      <c r="D19" s="24">
        <f t="shared" si="3"/>
        <v>23706025.870000001</v>
      </c>
      <c r="E19" s="24">
        <f t="shared" si="3"/>
        <v>16160033</v>
      </c>
      <c r="F19" s="24">
        <f t="shared" si="3"/>
        <v>16160033</v>
      </c>
      <c r="G19" s="24">
        <f t="shared" si="3"/>
        <v>16160033</v>
      </c>
    </row>
    <row r="20" spans="1:7" x14ac:dyDescent="0.2">
      <c r="A20" s="33" t="s">
        <v>5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</row>
    <row r="21" spans="1:7" x14ac:dyDescent="0.2">
      <c r="A21" s="33" t="s">
        <v>6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</row>
    <row r="22" spans="1:7" x14ac:dyDescent="0.2">
      <c r="A22" s="33" t="s">
        <v>7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</row>
    <row r="23" spans="1:7" x14ac:dyDescent="0.2">
      <c r="A23" s="33" t="s">
        <v>8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</row>
    <row r="24" spans="1:7" ht="14.25" x14ac:dyDescent="0.2">
      <c r="A24" s="33" t="s">
        <v>27</v>
      </c>
      <c r="B24" s="25">
        <v>0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</row>
    <row r="25" spans="1:7" ht="14.25" x14ac:dyDescent="0.2">
      <c r="A25" s="33" t="s">
        <v>28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</row>
    <row r="26" spans="1:7" ht="38.25" x14ac:dyDescent="0.2">
      <c r="A26" s="33" t="s">
        <v>16</v>
      </c>
      <c r="B26" s="50">
        <v>0</v>
      </c>
      <c r="C26" s="50">
        <v>23706025.870000001</v>
      </c>
      <c r="D26" s="50">
        <f t="shared" ref="D26" si="4">B26+C26</f>
        <v>23706025.870000001</v>
      </c>
      <c r="E26" s="50">
        <v>16160033</v>
      </c>
      <c r="F26" s="50">
        <v>16160033</v>
      </c>
      <c r="G26" s="50">
        <f t="shared" ref="G26" si="5">F26-B26</f>
        <v>16160033</v>
      </c>
    </row>
    <row r="27" spans="1:7" ht="25.5" x14ac:dyDescent="0.2">
      <c r="A27" s="33" t="s">
        <v>12</v>
      </c>
      <c r="B27" s="25">
        <v>0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</row>
    <row r="28" spans="1:7" x14ac:dyDescent="0.2">
      <c r="A28" s="33"/>
      <c r="B28" s="25"/>
      <c r="C28" s="25"/>
      <c r="D28" s="25"/>
      <c r="E28" s="25"/>
      <c r="F28" s="25"/>
      <c r="G28" s="25"/>
    </row>
    <row r="29" spans="1:7" ht="51" x14ac:dyDescent="0.2">
      <c r="A29" s="26" t="s">
        <v>17</v>
      </c>
      <c r="B29" s="27">
        <f>SUM(B30:B33)</f>
        <v>27614505</v>
      </c>
      <c r="C29" s="27">
        <f t="shared" ref="C29:G29" si="6">SUM(C30:C33)</f>
        <v>12554240.140000001</v>
      </c>
      <c r="D29" s="27">
        <f t="shared" si="6"/>
        <v>40168745.140000001</v>
      </c>
      <c r="E29" s="27">
        <f t="shared" si="6"/>
        <v>27038247.16</v>
      </c>
      <c r="F29" s="27">
        <f t="shared" si="6"/>
        <v>27038247.16</v>
      </c>
      <c r="G29" s="27">
        <f t="shared" si="6"/>
        <v>-576257.83999999985</v>
      </c>
    </row>
    <row r="30" spans="1:7" x14ac:dyDescent="0.2">
      <c r="A30" s="33" t="s">
        <v>6</v>
      </c>
      <c r="B30" s="54">
        <v>0</v>
      </c>
      <c r="C30" s="54">
        <v>0</v>
      </c>
      <c r="D30" s="54">
        <f>B30+C30</f>
        <v>0</v>
      </c>
      <c r="E30" s="54">
        <v>0</v>
      </c>
      <c r="F30" s="54">
        <v>0</v>
      </c>
      <c r="G30" s="54">
        <f>F30-B30</f>
        <v>0</v>
      </c>
    </row>
    <row r="31" spans="1:7" x14ac:dyDescent="0.2">
      <c r="A31" s="33" t="s">
        <v>9</v>
      </c>
      <c r="B31" s="54">
        <v>0</v>
      </c>
      <c r="C31" s="54">
        <v>0</v>
      </c>
      <c r="D31" s="54">
        <f>B31+C31</f>
        <v>0</v>
      </c>
      <c r="E31" s="54">
        <v>0</v>
      </c>
      <c r="F31" s="54">
        <v>0</v>
      </c>
      <c r="G31" s="54">
        <f t="shared" ref="G31:G33" si="7">F31-B31</f>
        <v>0</v>
      </c>
    </row>
    <row r="32" spans="1:7" ht="27" x14ac:dyDescent="0.2">
      <c r="A32" s="33" t="s">
        <v>29</v>
      </c>
      <c r="B32" s="54">
        <v>5162785</v>
      </c>
      <c r="C32" s="54">
        <v>9733132.8399999999</v>
      </c>
      <c r="D32" s="54">
        <f>B32+C32</f>
        <v>14895917.84</v>
      </c>
      <c r="E32" s="54">
        <v>5747700.5</v>
      </c>
      <c r="F32" s="54">
        <v>5747700.5</v>
      </c>
      <c r="G32" s="54">
        <f t="shared" si="7"/>
        <v>584915.5</v>
      </c>
    </row>
    <row r="33" spans="1:7" ht="25.5" x14ac:dyDescent="0.2">
      <c r="A33" s="33" t="s">
        <v>12</v>
      </c>
      <c r="B33" s="54">
        <v>22451720</v>
      </c>
      <c r="C33" s="54">
        <v>2821107.3</v>
      </c>
      <c r="D33" s="54">
        <f>B33+C33</f>
        <v>25272827.300000001</v>
      </c>
      <c r="E33" s="54">
        <v>21290546.66</v>
      </c>
      <c r="F33" s="54">
        <v>21290546.66</v>
      </c>
      <c r="G33" s="54">
        <f t="shared" si="7"/>
        <v>-1161173.3399999999</v>
      </c>
    </row>
    <row r="34" spans="1:7" x14ac:dyDescent="0.2">
      <c r="A34" s="37"/>
      <c r="B34" s="25"/>
      <c r="C34" s="25"/>
      <c r="D34" s="25"/>
      <c r="E34" s="25"/>
      <c r="F34" s="25"/>
      <c r="G34" s="25"/>
    </row>
    <row r="35" spans="1:7" x14ac:dyDescent="0.2">
      <c r="A35" s="28" t="s">
        <v>13</v>
      </c>
      <c r="B35" s="27">
        <v>0</v>
      </c>
      <c r="C35" s="27">
        <v>0</v>
      </c>
      <c r="D35" s="27">
        <v>0</v>
      </c>
      <c r="E35" s="27">
        <v>0</v>
      </c>
      <c r="F35" s="27">
        <v>0</v>
      </c>
      <c r="G35" s="27">
        <v>0</v>
      </c>
    </row>
    <row r="36" spans="1:7" x14ac:dyDescent="0.2">
      <c r="A36" s="33" t="s">
        <v>13</v>
      </c>
      <c r="B36" s="25">
        <v>0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</row>
    <row r="37" spans="1:7" x14ac:dyDescent="0.2">
      <c r="A37" s="33"/>
      <c r="B37" s="29"/>
      <c r="C37" s="29"/>
      <c r="D37" s="29"/>
      <c r="E37" s="29"/>
      <c r="F37" s="29"/>
      <c r="G37" s="29"/>
    </row>
    <row r="38" spans="1:7" x14ac:dyDescent="0.2">
      <c r="A38" s="38" t="s">
        <v>14</v>
      </c>
      <c r="B38" s="41">
        <f>+B19+B29</f>
        <v>27614505</v>
      </c>
      <c r="C38" s="41">
        <f t="shared" ref="C38:G38" si="8">+C19+C29</f>
        <v>36260266.010000005</v>
      </c>
      <c r="D38" s="41">
        <f t="shared" si="8"/>
        <v>63874771.010000005</v>
      </c>
      <c r="E38" s="41">
        <f t="shared" si="8"/>
        <v>43198280.159999996</v>
      </c>
      <c r="F38" s="41">
        <f t="shared" si="8"/>
        <v>43198280.159999996</v>
      </c>
      <c r="G38" s="41">
        <f t="shared" si="8"/>
        <v>15583775.16</v>
      </c>
    </row>
    <row r="39" spans="1:7" x14ac:dyDescent="0.2">
      <c r="A39" s="16"/>
      <c r="B39" s="17"/>
      <c r="C39" s="17"/>
      <c r="D39" s="17"/>
      <c r="E39" s="19" t="s">
        <v>21</v>
      </c>
      <c r="F39" s="30"/>
      <c r="G39" s="41">
        <f>+G38</f>
        <v>15583775.16</v>
      </c>
    </row>
    <row r="41" spans="1:7" x14ac:dyDescent="0.2">
      <c r="A41" s="1" t="s">
        <v>30</v>
      </c>
    </row>
    <row r="42" spans="1:7" x14ac:dyDescent="0.2">
      <c r="A42" s="1" t="s">
        <v>31</v>
      </c>
    </row>
    <row r="43" spans="1:7" x14ac:dyDescent="0.2">
      <c r="A43" s="1" t="s">
        <v>32</v>
      </c>
    </row>
    <row r="44" spans="1:7" x14ac:dyDescent="0.2">
      <c r="A44" s="1" t="s">
        <v>22</v>
      </c>
    </row>
    <row r="48" spans="1:7" x14ac:dyDescent="0.2">
      <c r="A48" s="2"/>
      <c r="B48" s="2"/>
      <c r="C48" s="2"/>
      <c r="D48" s="2"/>
      <c r="E48" s="2"/>
      <c r="F48" s="2"/>
      <c r="G48" s="2"/>
    </row>
    <row r="49" spans="1:7" x14ac:dyDescent="0.2">
      <c r="A49" s="3" t="s">
        <v>23</v>
      </c>
      <c r="B49" s="4"/>
      <c r="C49" s="4"/>
      <c r="D49" s="4"/>
      <c r="E49" s="4"/>
      <c r="F49" s="3" t="s">
        <v>24</v>
      </c>
      <c r="G49" s="4"/>
    </row>
    <row r="50" spans="1:7" x14ac:dyDescent="0.2">
      <c r="A50" s="5" t="s">
        <v>25</v>
      </c>
      <c r="B50" s="6"/>
      <c r="C50" s="4"/>
      <c r="D50" s="4"/>
      <c r="E50" s="4"/>
      <c r="F50" s="3" t="s">
        <v>26</v>
      </c>
      <c r="G50" s="4"/>
    </row>
  </sheetData>
  <sheetProtection formatCells="0" formatColumns="0" formatRows="0" insertRows="0" autoFilter="0"/>
  <mergeCells count="5">
    <mergeCell ref="A1:G1"/>
    <mergeCell ref="G2:G3"/>
    <mergeCell ref="G17:G18"/>
    <mergeCell ref="B2:F2"/>
    <mergeCell ref="B17:F17"/>
  </mergeCells>
  <pageMargins left="0.25" right="0.18" top="0.74803149606299213" bottom="0.74803149606299213" header="0.31496062992125984" footer="0.31496062992125984"/>
  <pageSetup paperSize="9" scale="72" orientation="portrait" r:id="rId1"/>
  <ignoredErrors>
    <ignoredError sqref="B19:G19 B28:G29 B38:G39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clara vanesa</cp:lastModifiedBy>
  <cp:revision/>
  <cp:lastPrinted>2025-04-08T17:12:09Z</cp:lastPrinted>
  <dcterms:created xsi:type="dcterms:W3CDTF">2012-12-11T20:48:19Z</dcterms:created>
  <dcterms:modified xsi:type="dcterms:W3CDTF">2025-10-09T14:46:29Z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