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3T 2025\"/>
    </mc:Choice>
  </mc:AlternateContent>
  <xr:revisionPtr revIDLastSave="0" documentId="8_{00103DAF-D1A2-4525-8D79-2BBBA7A9D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<sst xmlns="http://schemas.openxmlformats.org/spreadsheetml/2006/main" count="60" uniqueCount="60">
  <si>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</si>
  <si>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</si>
  <si>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</si>
  <si>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</si>
  <si>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</si>
  <si>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</si>
  <si>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</si>
  <si>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</si>
  <si>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</si>
  <si>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</si>
  <si>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</si>
  <si>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</si>
  <si>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</si>
  <si>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</si>
  <si>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</si>
  <si>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</si>
  <si>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</si>
  <si>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</si>
  <si>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</si>
  <si>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</si>
  <si>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</si>
  <si>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</si>
  <si>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</si>
  <si>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</si>
  <si>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</si>
  <si>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</si>
  <si>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</si>
  <si>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</si>
  <si>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</si>
  <si>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</si>
  <si>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</si>
  <si>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</si>
  <si>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</si>
  <si>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</si>
  <si>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</si>
  <si>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</si>
  <si>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</si>
  <si>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</si>
  <si>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</si>
  <si>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</si>
  <si>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</si>
  <si>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</si>
  <si>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</si>
  <si>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</si>
  <si>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</si>
  <si>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</si>
  <si>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</si>
  <si>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</si>
  <si>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</si>
  <si>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</si>
  <si>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</si>
  <si>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</si>
  <si>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</si>
  <si>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</si>
  <si>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</si>
  <si>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TECNOLOGICO SUPERIOR DE GUANAJUATO
Estado de Actividades
Del 1 de Enero al 30 de Septiembre de 2025
(Cifras en Pesos)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</si>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</sst>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3">
    <xf numFmtId="0" fontId="0" fillId="0" borderId="0" xfId="0"/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2" borderId="4" xfId="8" applyFont="1" applyFill="1" applyBorder="1" applyAlignment="1" applyProtection="1">
      <alignment horizontal="center" vertical="center"/>
      <protection locked="0"/>
    </xf>
    <xf numFmtId="0" fontId="6" fillId="0" borderId="4" xfId="8" applyFont="1" applyFill="1" applyBorder="1" applyAlignment="1" applyProtection="1">
      <alignment horizontal="left" vertical="top" wrapText="1" indent="1"/>
      <protection locked="0"/>
    </xf>
    <xf numFmtId="3" fontId="3" fillId="0" borderId="4" xfId="8" applyNumberFormat="1" applyFont="1" applyFill="1" applyBorder="1" applyAlignment="1" applyProtection="1">
      <alignment horizontal="center" vertical="center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3" fontId="6" fillId="0" borderId="4" xfId="16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3" fontId="3" fillId="0" borderId="4" xfId="8" applyNumberFormat="1" applyFont="1" applyFill="1" applyBorder="1" applyAlignment="1" applyProtection="1">
      <alignment horizontal="right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3" fontId="6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indent="1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9" fillId="3" borderId="0" xfId="36" applyFont="1" applyFill="1" applyAlignment="1">
      <alignment horizontal="center" vertical="center"/>
    </xf>
    <xf numFmtId="0" fontId="0" fillId="0" borderId="0" xfId="0"/>
    <xf numFmtId="0" fontId="9" fillId="3" borderId="0" xfId="36" applyFont="1" applyFill="1" applyAlignment="1">
      <alignment horizontal="center" vertical="center"/>
    </xf>
  </cellXfs>
  <cellStyles count="4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B51802F4-3F2B-4E31-A8B5-1B2D12992B60}"/>
    <cellStyle name="Millares 2 2 3" xfId="38" xr:uid="{7B54EF1D-7A7C-46B1-9560-1A878E6DC640}"/>
    <cellStyle name="Millares 2 2 4" xfId="18" xr:uid="{FAB40144-A57B-4F22-92D1-6DD9FCB5423F}"/>
    <cellStyle name="Millares 2 3" xfId="4" xr:uid="{00000000-0005-0000-0000-000003000000}"/>
    <cellStyle name="Millares 2 3 2" xfId="28" xr:uid="{928B1BF7-A0A7-4FFC-ABCA-4C9700AB5A75}"/>
    <cellStyle name="Millares 2 3 3" xfId="39" xr:uid="{7ED9D7DC-B01D-4A18-8BE1-E9E1F762ABCE}"/>
    <cellStyle name="Millares 2 3 4" xfId="19" xr:uid="{CFC50DF3-0F76-4D98-8570-ABD5A937521E}"/>
    <cellStyle name="Millares 2 4" xfId="16" xr:uid="{00000000-0005-0000-0000-000004000000}"/>
    <cellStyle name="Millares 2 4 2" xfId="46" xr:uid="{DAD06E85-C040-423A-82F7-8A34424D169F}"/>
    <cellStyle name="Millares 2 4 3" xfId="35" xr:uid="{504AC582-F571-40A3-A47B-1E017A2205DB}"/>
    <cellStyle name="Millares 2 5" xfId="26" xr:uid="{8A29D564-7EA4-4FB3-9D03-F93984422296}"/>
    <cellStyle name="Millares 2 6" xfId="37" xr:uid="{0026A429-CBFE-4A2C-98BC-33C797575381}"/>
    <cellStyle name="Millares 2 7" xfId="17" xr:uid="{21A455D2-629A-4E28-9B7E-F4002CB15B3A}"/>
    <cellStyle name="Millares 3" xfId="5" xr:uid="{00000000-0005-0000-0000-000005000000}"/>
    <cellStyle name="Millares 3 2" xfId="29" xr:uid="{FEDB13D3-7D07-4B4C-A575-4E68B7986582}"/>
    <cellStyle name="Millares 3 3" xfId="40" xr:uid="{561206E1-6901-4BF5-86FC-A16899313404}"/>
    <cellStyle name="Millares 3 4" xfId="20" xr:uid="{EA532E68-2412-4518-BFAD-B170DF9430BA}"/>
    <cellStyle name="Moneda 2" xfId="6" xr:uid="{00000000-0005-0000-0000-000006000000}"/>
    <cellStyle name="Moneda 2 2" xfId="30" xr:uid="{9B904DC5-62F4-41EA-B721-914124CDD043}"/>
    <cellStyle name="Moneda 2 3" xfId="41" xr:uid="{EC787259-C38B-4866-9EE3-EC944EA24FA6}"/>
    <cellStyle name="Moneda 2 4" xfId="21" xr:uid="{79EC0BB8-04C4-452F-86F3-2CC7596DA6B6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31" xr:uid="{9E80724C-E96D-492C-8C8F-1015A9186C94}"/>
    <cellStyle name="Normal 2 4" xfId="42" xr:uid="{7F6C6E14-0643-49E9-B58F-815E91D386A4}"/>
    <cellStyle name="Normal 2 5" xfId="22" xr:uid="{15E8514A-4AD5-40B2-986B-DBA697EA7329}"/>
    <cellStyle name="Normal 3" xfId="9" xr:uid="{00000000-0005-0000-0000-00000A000000}"/>
    <cellStyle name="Normal 3 2" xfId="32" xr:uid="{16BE961E-A13E-4C2C-BC23-0FEDA02D8D91}"/>
    <cellStyle name="Normal 3 3" xfId="43" xr:uid="{03C2BDE8-FB31-4008-BFA5-D3DA4079E1E5}"/>
    <cellStyle name="Normal 3 4" xfId="23" xr:uid="{A7C45A49-AFD2-4AEA-B4FA-24B7458049F5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34" xr:uid="{0B235CD4-3A98-4A66-A2CC-E9C13E042ABB}"/>
    <cellStyle name="Normal 6 2 3" xfId="45" xr:uid="{25D5180B-5EBA-45E8-A18A-EA2F928CC413}"/>
    <cellStyle name="Normal 6 2 4" xfId="25" xr:uid="{FB42B0A1-AFE3-4162-A734-1EB25301DEF9}"/>
    <cellStyle name="Normal 6 3" xfId="33" xr:uid="{9961479D-3DC6-46C5-8C91-14A0D0EF0098}"/>
    <cellStyle name="Normal 6 4" xfId="44" xr:uid="{3CFDD50A-7653-4F90-AB85-B635E0E68E4E}"/>
    <cellStyle name="Normal 6 5" xfId="24" xr:uid="{6164CF8D-0CDE-4679-B98C-87F48E5EBDAD}"/>
    <cellStyle name="Normal 7" xfId="36" xr:uid="{7BA29C2E-8BEA-4AFE-9AF6-267279DC9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1876425</xdr:colOff>
      <xdr:row>73</xdr:row>
      <xdr:rowOff>152400</xdr:rowOff>
    </xdr:from>
    <xdr:to>
      <xdr:col>0</xdr:col>
      <xdr:colOff>3876675</xdr:colOff>
      <xdr:row>73</xdr:row>
      <xdr:rowOff>152400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7F36677-BE3D-42C3-96B4-E63FB4135034}"/>
            </a:ext>
          </a:extLst>
        </xdr:cNvPr>
        <xdr:cNvCxnSpPr/>
      </xdr:nvCxnSpPr>
      <xdr:spPr>
        <a:xfrm>
          <a:off x="1876425" y="12553950"/>
          <a:ext cx="2000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73</xdr:row>
      <xdr:rowOff>152400</xdr:rowOff>
    </xdr:from>
    <xdr:to>
      <xdr:col>2</xdr:col>
      <xdr:colOff>1038225</xdr:colOff>
      <xdr:row>73</xdr:row>
      <xdr:rowOff>152400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E1FDB7C-A570-4475-B713-177D29D8EE94}"/>
            </a:ext>
          </a:extLst>
        </xdr:cNvPr>
        <xdr:cNvCxnSpPr/>
      </xdr:nvCxnSpPr>
      <xdr:spPr>
        <a:xfrm>
          <a:off x="6276975" y="12553950"/>
          <a:ext cx="2000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showGridLines="0" tabSelected="1" topLeftCell="A51" zoomScaleNormal="100" workbookViewId="0">
      <selection activeCell="A86" sqref="A86"/>
    </sheetView>
  </sheetViews>
  <sheetFormatPr baseColWidth="10" defaultColWidth="12" defaultRowHeight="12.75" x14ac:dyDescent="0.2"/>
  <cols>
    <col min="1" max="1" width="100.83203125" style="4" customWidth="1"/>
    <col min="2" max="3" width="25.83203125" style="4" customWidth="1"/>
    <col min="4" max="4" width="11.83203125" style="4" bestFit="1" customWidth="1"/>
    <col min="5" max="16384" width="12" style="4"/>
  </cols>
  <sheetData>
    <row r="1" spans="1:4" ht="58.5" customHeight="1" x14ac:dyDescent="0.2">
      <c r="A1" s="1" t="s">
        <v>55</v>
      </c>
      <c r="B1" s="2"/>
      <c r="C1" s="3"/>
    </row>
    <row r="2" spans="1:4" x14ac:dyDescent="0.2">
      <c r="A2" s="5" t="s">
        <v>53</v>
      </c>
      <c r="B2" s="5">
        <v>2025</v>
      </c>
      <c r="C2" s="5">
        <v>2024</v>
      </c>
    </row>
    <row r="3" spans="1:4" s="8" customFormat="1" ht="12.75" customHeight="1" x14ac:dyDescent="0.2">
      <c r="A3" s="6" t="s">
        <v>0</v>
      </c>
      <c r="B3" s="7"/>
      <c r="C3" s="7"/>
    </row>
    <row r="4" spans="1:4" ht="12.75" customHeight="1" x14ac:dyDescent="0.2">
      <c r="A4" s="9" t="s">
        <v>45</v>
      </c>
      <c r="B4" s="10">
        <f>SUM(B5:B11)</f>
        <v>4740829</v>
      </c>
      <c r="C4" s="10">
        <f>SUM(C5:C11)</f>
        <v>4293931.4800000004</v>
      </c>
      <c r="D4" s="8"/>
    </row>
    <row r="5" spans="1:4" ht="12.75" customHeight="1" x14ac:dyDescent="0.2">
      <c r="A5" s="11" t="s">
        <v>1</v>
      </c>
      <c r="B5" s="12">
        <v>0</v>
      </c>
      <c r="C5" s="12">
        <v>0</v>
      </c>
      <c r="D5" s="13">
        <v>4110</v>
      </c>
    </row>
    <row r="6" spans="1:4" ht="12.75" customHeight="1" x14ac:dyDescent="0.2">
      <c r="A6" s="11" t="s">
        <v>34</v>
      </c>
      <c r="B6" s="12">
        <v>0</v>
      </c>
      <c r="C6" s="12">
        <v>0</v>
      </c>
      <c r="D6" s="13">
        <v>4120</v>
      </c>
    </row>
    <row r="7" spans="1:4" ht="12.75" customHeight="1" x14ac:dyDescent="0.2">
      <c r="A7" s="11" t="s">
        <v>11</v>
      </c>
      <c r="B7" s="12">
        <v>0</v>
      </c>
      <c r="C7" s="12">
        <v>0</v>
      </c>
      <c r="D7" s="13">
        <v>4130</v>
      </c>
    </row>
    <row r="8" spans="1:4" ht="12.75" customHeight="1" x14ac:dyDescent="0.2">
      <c r="A8" s="11" t="s">
        <v>2</v>
      </c>
      <c r="B8" s="12">
        <v>0</v>
      </c>
      <c r="C8" s="12">
        <v>0</v>
      </c>
      <c r="D8" s="13">
        <v>4140</v>
      </c>
    </row>
    <row r="9" spans="1:4" ht="12.75" customHeight="1" x14ac:dyDescent="0.2">
      <c r="A9" s="11" t="s">
        <v>46</v>
      </c>
      <c r="B9" s="12">
        <v>0</v>
      </c>
      <c r="C9" s="12">
        <v>0</v>
      </c>
      <c r="D9" s="13">
        <v>4150</v>
      </c>
    </row>
    <row r="10" spans="1:4" ht="12.75" customHeight="1" x14ac:dyDescent="0.2">
      <c r="A10" s="11" t="s">
        <v>47</v>
      </c>
      <c r="B10" s="12">
        <v>0</v>
      </c>
      <c r="C10" s="12">
        <v>0</v>
      </c>
      <c r="D10" s="13">
        <v>4160</v>
      </c>
    </row>
    <row r="11" spans="1:4" ht="12.75" customHeight="1" x14ac:dyDescent="0.2">
      <c r="A11" s="11" t="s">
        <v>48</v>
      </c>
      <c r="B11" s="12">
        <v>4740829</v>
      </c>
      <c r="C11" s="12">
        <v>4293931.4800000004</v>
      </c>
      <c r="D11" s="13">
        <v>4170</v>
      </c>
    </row>
    <row r="12" spans="1:4" ht="12.75" customHeight="1" x14ac:dyDescent="0.2">
      <c r="A12" s="11"/>
      <c r="B12" s="7"/>
      <c r="C12" s="7"/>
      <c r="D12" s="8"/>
    </row>
    <row r="13" spans="1:4" ht="12.75" customHeight="1" x14ac:dyDescent="0.2">
      <c r="A13" s="9" t="s">
        <v>49</v>
      </c>
      <c r="B13" s="10">
        <f>SUM(B14:B15)</f>
        <v>37450579.659999996</v>
      </c>
      <c r="C13" s="10">
        <f>SUM(C14:C15)</f>
        <v>47358794.450000003</v>
      </c>
      <c r="D13" s="8"/>
    </row>
    <row r="14" spans="1:4" ht="12.75" customHeight="1" x14ac:dyDescent="0.2">
      <c r="A14" s="11" t="s">
        <v>50</v>
      </c>
      <c r="B14" s="12">
        <v>16160033</v>
      </c>
      <c r="C14" s="12">
        <v>23839969</v>
      </c>
      <c r="D14" s="13">
        <v>4210</v>
      </c>
    </row>
    <row r="15" spans="1:4" ht="12.75" customHeight="1" x14ac:dyDescent="0.2">
      <c r="A15" s="11" t="s">
        <v>51</v>
      </c>
      <c r="B15" s="12">
        <v>21290546.66</v>
      </c>
      <c r="C15" s="12">
        <v>23518825.449999999</v>
      </c>
      <c r="D15" s="13">
        <v>4220</v>
      </c>
    </row>
    <row r="16" spans="1:4" ht="12.75" customHeight="1" x14ac:dyDescent="0.2">
      <c r="A16" s="11"/>
      <c r="B16" s="7"/>
      <c r="C16" s="7"/>
      <c r="D16" s="8"/>
    </row>
    <row r="17" spans="1:5" ht="12.75" customHeight="1" x14ac:dyDescent="0.2">
      <c r="A17" s="9" t="s">
        <v>40</v>
      </c>
      <c r="B17" s="10">
        <f>SUM(B18:B22)</f>
        <v>1006871.75</v>
      </c>
      <c r="C17" s="10">
        <f>SUM(C18:C22)</f>
        <v>1918518.85</v>
      </c>
      <c r="D17" s="8"/>
    </row>
    <row r="18" spans="1:5" ht="12.75" customHeight="1" x14ac:dyDescent="0.2">
      <c r="A18" s="11" t="s">
        <v>35</v>
      </c>
      <c r="B18" s="12">
        <v>0</v>
      </c>
      <c r="C18" s="12">
        <v>0</v>
      </c>
      <c r="D18" s="13">
        <v>4310</v>
      </c>
    </row>
    <row r="19" spans="1:5" ht="12.75" customHeight="1" x14ac:dyDescent="0.2">
      <c r="A19" s="11" t="s">
        <v>12</v>
      </c>
      <c r="B19" s="12">
        <v>0</v>
      </c>
      <c r="C19" s="12">
        <v>0</v>
      </c>
      <c r="D19" s="13">
        <v>4320</v>
      </c>
    </row>
    <row r="20" spans="1:5" ht="12.75" customHeight="1" x14ac:dyDescent="0.2">
      <c r="A20" s="11" t="s">
        <v>13</v>
      </c>
      <c r="B20" s="12">
        <v>0</v>
      </c>
      <c r="C20" s="12">
        <v>0</v>
      </c>
      <c r="D20" s="13">
        <v>4330</v>
      </c>
    </row>
    <row r="21" spans="1:5" ht="12.75" customHeight="1" x14ac:dyDescent="0.2">
      <c r="A21" s="11" t="s">
        <v>14</v>
      </c>
      <c r="B21" s="12">
        <v>0</v>
      </c>
      <c r="C21" s="12">
        <v>0</v>
      </c>
      <c r="D21" s="13">
        <v>4340</v>
      </c>
    </row>
    <row r="22" spans="1:5" ht="12.75" customHeight="1" x14ac:dyDescent="0.2">
      <c r="A22" s="11" t="s">
        <v>15</v>
      </c>
      <c r="B22" s="12">
        <v>1006871.75</v>
      </c>
      <c r="C22" s="12">
        <v>1918518.85</v>
      </c>
      <c r="D22" s="13">
        <v>4390</v>
      </c>
    </row>
    <row r="23" spans="1:5" ht="12.75" customHeight="1" x14ac:dyDescent="0.2">
      <c r="A23" s="14"/>
      <c r="B23" s="7"/>
      <c r="C23" s="7"/>
      <c r="D23" s="8"/>
    </row>
    <row r="24" spans="1:5" ht="12.75" customHeight="1" x14ac:dyDescent="0.2">
      <c r="A24" s="6" t="s">
        <v>9</v>
      </c>
      <c r="B24" s="10">
        <f>SUM(B4+B13+B17)</f>
        <v>43198280.409999996</v>
      </c>
      <c r="C24" s="15">
        <f>SUM(C4+C13+C17)</f>
        <v>53571244.780000009</v>
      </c>
      <c r="D24" s="8"/>
    </row>
    <row r="25" spans="1:5" ht="12.75" customHeight="1" x14ac:dyDescent="0.2">
      <c r="A25" s="16"/>
      <c r="B25" s="7"/>
      <c r="C25" s="7"/>
      <c r="D25" s="8"/>
      <c r="E25" s="8"/>
    </row>
    <row r="26" spans="1:5" s="8" customFormat="1" ht="12.75" customHeight="1" x14ac:dyDescent="0.2">
      <c r="A26" s="6" t="s">
        <v>8</v>
      </c>
      <c r="B26" s="7"/>
      <c r="C26" s="7"/>
      <c r="E26" s="4"/>
    </row>
    <row r="27" spans="1:5" ht="12.75" customHeight="1" x14ac:dyDescent="0.2">
      <c r="A27" s="9" t="s">
        <v>41</v>
      </c>
      <c r="B27" s="10">
        <f>SUM(B28:B30)</f>
        <v>31301460.350000001</v>
      </c>
      <c r="C27" s="10">
        <f>SUM(C28:C30)</f>
        <v>45663859.549999997</v>
      </c>
      <c r="D27" s="8"/>
    </row>
    <row r="28" spans="1:5" ht="12.75" customHeight="1" x14ac:dyDescent="0.2">
      <c r="A28" s="11" t="s">
        <v>36</v>
      </c>
      <c r="B28" s="12">
        <v>26593950.120000001</v>
      </c>
      <c r="C28" s="12">
        <v>37211687.439999998</v>
      </c>
      <c r="D28" s="13">
        <v>5110</v>
      </c>
    </row>
    <row r="29" spans="1:5" ht="12.75" customHeight="1" x14ac:dyDescent="0.2">
      <c r="A29" s="11" t="s">
        <v>16</v>
      </c>
      <c r="B29" s="12">
        <v>394881.63</v>
      </c>
      <c r="C29" s="12">
        <v>1203661.23</v>
      </c>
      <c r="D29" s="13">
        <v>5120</v>
      </c>
    </row>
    <row r="30" spans="1:5" ht="12.75" customHeight="1" x14ac:dyDescent="0.2">
      <c r="A30" s="11" t="s">
        <v>17</v>
      </c>
      <c r="B30" s="12">
        <v>4312628.5999999996</v>
      </c>
      <c r="C30" s="12">
        <v>7248510.8799999999</v>
      </c>
      <c r="D30" s="13">
        <v>5130</v>
      </c>
    </row>
    <row r="31" spans="1:5" ht="12.75" customHeight="1" x14ac:dyDescent="0.2">
      <c r="A31" s="11"/>
      <c r="B31" s="7"/>
      <c r="C31" s="7"/>
      <c r="D31" s="8"/>
    </row>
    <row r="32" spans="1:5" ht="12.75" customHeight="1" x14ac:dyDescent="0.2">
      <c r="A32" s="9" t="s">
        <v>52</v>
      </c>
      <c r="B32" s="10">
        <f>SUM(B33:B41)</f>
        <v>81229.13</v>
      </c>
      <c r="C32" s="10">
        <f>SUM(C33:C41)</f>
        <v>240574.27</v>
      </c>
      <c r="D32" s="8"/>
    </row>
    <row r="33" spans="1:4" ht="12.75" customHeight="1" x14ac:dyDescent="0.2">
      <c r="A33" s="11" t="s">
        <v>18</v>
      </c>
      <c r="B33" s="12">
        <v>0</v>
      </c>
      <c r="C33" s="12">
        <v>0</v>
      </c>
      <c r="D33" s="13">
        <v>5210</v>
      </c>
    </row>
    <row r="34" spans="1:4" ht="12.75" customHeight="1" x14ac:dyDescent="0.2">
      <c r="A34" s="11" t="s">
        <v>19</v>
      </c>
      <c r="B34" s="12">
        <v>0</v>
      </c>
      <c r="C34" s="12">
        <v>0</v>
      </c>
      <c r="D34" s="13">
        <v>5220</v>
      </c>
    </row>
    <row r="35" spans="1:4" ht="12.75" customHeight="1" x14ac:dyDescent="0.2">
      <c r="A35" s="11" t="s">
        <v>20</v>
      </c>
      <c r="B35" s="12">
        <v>0</v>
      </c>
      <c r="C35" s="12">
        <v>0</v>
      </c>
      <c r="D35" s="13">
        <v>5230</v>
      </c>
    </row>
    <row r="36" spans="1:4" ht="12.75" customHeight="1" x14ac:dyDescent="0.2">
      <c r="A36" s="11" t="s">
        <v>21</v>
      </c>
      <c r="B36" s="12">
        <v>81229.13</v>
      </c>
      <c r="C36" s="12">
        <v>240574.27</v>
      </c>
      <c r="D36" s="13">
        <v>5240</v>
      </c>
    </row>
    <row r="37" spans="1:4" ht="12.75" customHeight="1" x14ac:dyDescent="0.2">
      <c r="A37" s="11" t="s">
        <v>22</v>
      </c>
      <c r="B37" s="12">
        <v>0</v>
      </c>
      <c r="C37" s="12">
        <v>0</v>
      </c>
      <c r="D37" s="13">
        <v>5250</v>
      </c>
    </row>
    <row r="38" spans="1:4" ht="12.75" customHeight="1" x14ac:dyDescent="0.2">
      <c r="A38" s="11" t="s">
        <v>23</v>
      </c>
      <c r="B38" s="12">
        <v>0</v>
      </c>
      <c r="C38" s="12">
        <v>0</v>
      </c>
      <c r="D38" s="13">
        <v>5260</v>
      </c>
    </row>
    <row r="39" spans="1:4" ht="12.75" customHeight="1" x14ac:dyDescent="0.2">
      <c r="A39" s="11" t="s">
        <v>24</v>
      </c>
      <c r="B39" s="12">
        <v>0</v>
      </c>
      <c r="C39" s="12">
        <v>0</v>
      </c>
      <c r="D39" s="13">
        <v>5270</v>
      </c>
    </row>
    <row r="40" spans="1:4" ht="12.75" customHeight="1" x14ac:dyDescent="0.2">
      <c r="A40" s="11" t="s">
        <v>6</v>
      </c>
      <c r="B40" s="12">
        <v>0</v>
      </c>
      <c r="C40" s="12">
        <v>0</v>
      </c>
      <c r="D40" s="13">
        <v>5280</v>
      </c>
    </row>
    <row r="41" spans="1:4" ht="12.75" customHeight="1" x14ac:dyDescent="0.2">
      <c r="A41" s="11" t="s">
        <v>25</v>
      </c>
      <c r="B41" s="12">
        <v>0</v>
      </c>
      <c r="C41" s="12">
        <v>0</v>
      </c>
      <c r="D41" s="13">
        <v>5290</v>
      </c>
    </row>
    <row r="42" spans="1:4" ht="12.75" customHeight="1" x14ac:dyDescent="0.2">
      <c r="A42" s="11"/>
      <c r="B42" s="7"/>
      <c r="C42" s="7"/>
      <c r="D42" s="8"/>
    </row>
    <row r="43" spans="1:4" ht="12.75" customHeight="1" x14ac:dyDescent="0.2">
      <c r="A43" s="9" t="s">
        <v>10</v>
      </c>
      <c r="B43" s="10">
        <f>SUM(B44:B46)</f>
        <v>0</v>
      </c>
      <c r="C43" s="10">
        <f>SUM(C44:C46)</f>
        <v>0</v>
      </c>
      <c r="D43" s="8"/>
    </row>
    <row r="44" spans="1:4" ht="12.75" customHeight="1" x14ac:dyDescent="0.2">
      <c r="A44" s="11" t="s">
        <v>3</v>
      </c>
      <c r="B44" s="12">
        <v>0</v>
      </c>
      <c r="C44" s="12">
        <v>0</v>
      </c>
      <c r="D44" s="13">
        <v>5310</v>
      </c>
    </row>
    <row r="45" spans="1:4" ht="12.75" customHeight="1" x14ac:dyDescent="0.2">
      <c r="A45" s="11" t="s">
        <v>4</v>
      </c>
      <c r="B45" s="12">
        <v>0</v>
      </c>
      <c r="C45" s="12">
        <v>0</v>
      </c>
      <c r="D45" s="13">
        <v>5320</v>
      </c>
    </row>
    <row r="46" spans="1:4" ht="12.75" customHeight="1" x14ac:dyDescent="0.2">
      <c r="A46" s="11" t="s">
        <v>5</v>
      </c>
      <c r="B46" s="12">
        <v>0</v>
      </c>
      <c r="C46" s="12">
        <v>0</v>
      </c>
      <c r="D46" s="13">
        <v>5330</v>
      </c>
    </row>
    <row r="47" spans="1:4" ht="12.75" customHeight="1" x14ac:dyDescent="0.2">
      <c r="A47" s="11"/>
      <c r="B47" s="7"/>
      <c r="C47" s="7"/>
      <c r="D47" s="8"/>
    </row>
    <row r="48" spans="1:4" ht="12.75" customHeight="1" x14ac:dyDescent="0.2">
      <c r="A48" s="9" t="s">
        <v>42</v>
      </c>
      <c r="B48" s="10">
        <f>SUM(B49:B53)</f>
        <v>0</v>
      </c>
      <c r="C48" s="10">
        <f>SUM(C49:C53)</f>
        <v>0</v>
      </c>
      <c r="D48" s="8"/>
    </row>
    <row r="49" spans="1:5" ht="12.75" customHeight="1" x14ac:dyDescent="0.2">
      <c r="A49" s="11" t="s">
        <v>26</v>
      </c>
      <c r="B49" s="12">
        <v>0</v>
      </c>
      <c r="C49" s="12">
        <v>0</v>
      </c>
      <c r="D49" s="13">
        <v>5410</v>
      </c>
    </row>
    <row r="50" spans="1:5" ht="12.75" customHeight="1" x14ac:dyDescent="0.2">
      <c r="A50" s="11" t="s">
        <v>27</v>
      </c>
      <c r="B50" s="12">
        <v>0</v>
      </c>
      <c r="C50" s="12">
        <v>0</v>
      </c>
      <c r="D50" s="13">
        <v>5420</v>
      </c>
    </row>
    <row r="51" spans="1:5" ht="12.75" customHeight="1" x14ac:dyDescent="0.2">
      <c r="A51" s="11" t="s">
        <v>28</v>
      </c>
      <c r="B51" s="12">
        <v>0</v>
      </c>
      <c r="C51" s="12">
        <v>0</v>
      </c>
      <c r="D51" s="13">
        <v>5430</v>
      </c>
    </row>
    <row r="52" spans="1:5" ht="12.75" customHeight="1" x14ac:dyDescent="0.2">
      <c r="A52" s="11" t="s">
        <v>29</v>
      </c>
      <c r="B52" s="12">
        <v>0</v>
      </c>
      <c r="C52" s="12">
        <v>0</v>
      </c>
      <c r="D52" s="13">
        <v>5440</v>
      </c>
    </row>
    <row r="53" spans="1:5" ht="12.75" customHeight="1" x14ac:dyDescent="0.2">
      <c r="A53" s="11" t="s">
        <v>30</v>
      </c>
      <c r="B53" s="12">
        <v>0</v>
      </c>
      <c r="C53" s="12">
        <v>0</v>
      </c>
      <c r="D53" s="13">
        <v>5450</v>
      </c>
    </row>
    <row r="54" spans="1:5" ht="12.75" customHeight="1" x14ac:dyDescent="0.2">
      <c r="A54" s="11"/>
      <c r="B54" s="7"/>
      <c r="C54" s="7"/>
      <c r="D54" s="8"/>
    </row>
    <row r="55" spans="1:5" ht="12.75" customHeight="1" x14ac:dyDescent="0.2">
      <c r="A55" s="9" t="s">
        <v>43</v>
      </c>
      <c r="B55" s="10">
        <f>SUM(B56:B59)</f>
        <v>2.7199999999999998</v>
      </c>
      <c r="C55" s="10">
        <f>SUM(C56:C59)</f>
        <v>716433.21000000008</v>
      </c>
      <c r="D55" s="8"/>
    </row>
    <row r="56" spans="1:5" ht="12.75" customHeight="1" x14ac:dyDescent="0.2">
      <c r="A56" s="11" t="s">
        <v>31</v>
      </c>
      <c r="B56" s="12">
        <v>1.98</v>
      </c>
      <c r="C56" s="12">
        <v>716432.53</v>
      </c>
      <c r="D56" s="13">
        <v>5510</v>
      </c>
    </row>
    <row r="57" spans="1:5" ht="12.75" customHeight="1" x14ac:dyDescent="0.2">
      <c r="A57" s="11" t="s">
        <v>7</v>
      </c>
      <c r="B57" s="12">
        <v>0</v>
      </c>
      <c r="C57" s="12">
        <v>0</v>
      </c>
      <c r="D57" s="13">
        <v>5520</v>
      </c>
    </row>
    <row r="58" spans="1:5" ht="12.75" customHeight="1" x14ac:dyDescent="0.2">
      <c r="A58" s="11" t="s">
        <v>32</v>
      </c>
      <c r="B58" s="12">
        <v>0</v>
      </c>
      <c r="C58" s="12">
        <v>0</v>
      </c>
      <c r="D58" s="13">
        <v>5530</v>
      </c>
    </row>
    <row r="59" spans="1:5" ht="12.75" customHeight="1" x14ac:dyDescent="0.2">
      <c r="A59" s="11" t="s">
        <v>33</v>
      </c>
      <c r="B59" s="12">
        <v>0.74</v>
      </c>
      <c r="C59" s="12">
        <v>0.68</v>
      </c>
      <c r="D59" s="13">
        <v>5590</v>
      </c>
    </row>
    <row r="60" spans="1:5" ht="12.75" customHeight="1" x14ac:dyDescent="0.2">
      <c r="A60" s="11"/>
      <c r="B60" s="7"/>
      <c r="C60" s="7"/>
      <c r="D60" s="8"/>
    </row>
    <row r="61" spans="1:5" ht="12.75" customHeight="1" x14ac:dyDescent="0.2">
      <c r="A61" s="9" t="s">
        <v>39</v>
      </c>
      <c r="B61" s="10">
        <f>SUM(B62)</f>
        <v>0</v>
      </c>
      <c r="C61" s="10">
        <f>SUM(C62)</f>
        <v>0</v>
      </c>
      <c r="D61" s="8"/>
    </row>
    <row r="62" spans="1:5" ht="12.75" customHeight="1" x14ac:dyDescent="0.2">
      <c r="A62" s="11" t="s">
        <v>37</v>
      </c>
      <c r="B62" s="12">
        <v>0</v>
      </c>
      <c r="C62" s="12">
        <v>0</v>
      </c>
      <c r="D62" s="13">
        <v>5610</v>
      </c>
    </row>
    <row r="63" spans="1:5" ht="12.75" customHeight="1" x14ac:dyDescent="0.2">
      <c r="A63" s="14"/>
      <c r="B63" s="7"/>
      <c r="C63" s="7"/>
      <c r="D63" s="8"/>
    </row>
    <row r="64" spans="1:5" ht="12.75" customHeight="1" x14ac:dyDescent="0.2">
      <c r="A64" s="6" t="s">
        <v>44</v>
      </c>
      <c r="B64" s="10">
        <f>B61+B55+B48+B43+B32+B27</f>
        <v>31382692.200000003</v>
      </c>
      <c r="C64" s="15">
        <f>C61+C55+C48+C43+C32+C27</f>
        <v>46620867.029999994</v>
      </c>
      <c r="D64" s="8"/>
      <c r="E64" s="8"/>
    </row>
    <row r="65" spans="1:8" ht="12.75" customHeight="1" x14ac:dyDescent="0.2">
      <c r="A65" s="16"/>
      <c r="B65" s="7"/>
      <c r="C65" s="7"/>
      <c r="D65" s="8"/>
      <c r="E65" s="8"/>
    </row>
    <row r="66" spans="1:8" s="8" customFormat="1" ht="12.75" customHeight="1" x14ac:dyDescent="0.2">
      <c r="A66" s="6" t="s">
        <v>38</v>
      </c>
      <c r="B66" s="10">
        <f>B24-B64</f>
        <v>11815588.209999993</v>
      </c>
      <c r="C66" s="10">
        <f>C24-C64</f>
        <v>6950377.7500000149</v>
      </c>
      <c r="E66" s="4"/>
    </row>
    <row r="67" spans="1:8" s="8" customFormat="1" ht="12.75" customHeight="1" x14ac:dyDescent="0.2">
      <c r="A67" s="14"/>
      <c r="B67" s="7"/>
      <c r="C67" s="7"/>
      <c r="E67" s="4"/>
    </row>
    <row r="68" spans="1:8" s="18" customFormat="1" x14ac:dyDescent="0.2">
      <c r="A68" s="17"/>
      <c r="B68" s="4"/>
      <c r="C68" s="4"/>
      <c r="D68" s="8"/>
      <c r="E68" s="4"/>
      <c r="F68" s="4"/>
      <c r="G68" s="4"/>
      <c r="H68" s="4"/>
    </row>
    <row r="69" spans="1:8" x14ac:dyDescent="0.2">
      <c r="A69" s="19" t="s">
        <v>54</v>
      </c>
    </row>
    <row r="74" spans="1:8" x14ac:dyDescent="0.2">
      <c r="A74" s="21"/>
      <c r="B74" s="21"/>
      <c r="C74" s="21"/>
    </row>
    <row r="75" spans="1:8" x14ac:dyDescent="0.2">
      <c r="A75" s="22" t="s">
        <v>56</v>
      </c>
      <c r="B75" s="20" t="s">
        <v>57</v>
      </c>
      <c r="C75" s="20"/>
    </row>
    <row r="76" spans="1:8" x14ac:dyDescent="0.2">
      <c r="A76" s="22" t="s">
        <v>58</v>
      </c>
      <c r="B76" s="20" t="s">
        <v>59</v>
      </c>
      <c r="C76" s="20"/>
    </row>
  </sheetData>
  <sheetProtection formatCells="0" formatColumns="0" formatRows="0" autoFilter="0"/>
  <mergeCells count="3">
    <mergeCell ref="A1:C1"/>
    <mergeCell ref="B75:C75"/>
    <mergeCell ref="B76:C76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B4:C4 B13:C32 B43:C6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clara vanesa</cp:lastModifiedBy>
  <cp:lastPrinted>2019-05-15T20:49:00Z</cp:lastPrinted>
  <dcterms:created xsi:type="dcterms:W3CDTF">2012-12-11T20:29:16Z</dcterms:created>
  <dcterms:modified xsi:type="dcterms:W3CDTF">2025-10-07T16:40:39Z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