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2T 2025\"/>
    </mc:Choice>
  </mc:AlternateContent>
  <xr:revisionPtr revIDLastSave="0" documentId="13_ncr:1_{B73E1277-4E25-4921-9FB6-4A4AED1A83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4" l="1"/>
  <c r="O29" i="4"/>
  <c r="N29" i="4"/>
  <c r="P28" i="4"/>
  <c r="O28" i="4"/>
  <c r="N28" i="4"/>
  <c r="P27" i="4"/>
  <c r="O27" i="4"/>
  <c r="N27" i="4"/>
  <c r="Q26" i="4"/>
  <c r="P26" i="4"/>
  <c r="O26" i="4"/>
  <c r="N26" i="4"/>
  <c r="P25" i="4"/>
  <c r="O25" i="4"/>
  <c r="N25" i="4"/>
  <c r="Q24" i="4"/>
  <c r="P24" i="4"/>
  <c r="O24" i="4"/>
  <c r="N24" i="4"/>
  <c r="P23" i="4"/>
  <c r="O23" i="4"/>
  <c r="N23" i="4"/>
  <c r="P22" i="4"/>
  <c r="O22" i="4"/>
  <c r="N22" i="4"/>
  <c r="P21" i="4"/>
  <c r="O21" i="4"/>
  <c r="N21" i="4"/>
  <c r="Q20" i="4"/>
  <c r="P20" i="4"/>
  <c r="O20" i="4"/>
  <c r="N20" i="4"/>
  <c r="P19" i="4"/>
  <c r="O19" i="4"/>
  <c r="N19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P11" i="4"/>
  <c r="O11" i="4"/>
  <c r="N11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P5" i="4"/>
  <c r="O5" i="4"/>
  <c r="N5" i="4"/>
  <c r="O4" i="4"/>
  <c r="I30" i="4" l="1"/>
  <c r="H30" i="4"/>
  <c r="G30" i="4"/>
  <c r="N4" i="4" l="1"/>
  <c r="Q4" i="4"/>
  <c r="P4" i="4"/>
</calcChain>
</file>

<file path=xl/sharedStrings.xml><?xml version="1.0" encoding="utf-8"?>
<sst xmlns="http://schemas.openxmlformats.org/spreadsheetml/2006/main" count="209" uniqueCount="69">
  <si>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</si>
  <si>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</si>
  <si>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</si>
  <si>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</si>
  <si>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</si>
  <si>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</si>
  <si>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</si>
  <si>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</si>
  <si>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</si>
  <si>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</si>
  <si>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</si>
  <si>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</si>
  <si>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</si>
  <si>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</si>
  <si>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</si>
  <si>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</si>
  <si>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</si>
  <si>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</si>
  <si>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</si>
  <si>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</si>
  <si>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</si>
  <si>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E017PB0714</t>
  </si>
  <si>
    <t>ADMINISTRACIÓN E IMPARTICIÓN DE LOS SERVICIOS EDUCATIVOS EXISTENTES DEL ITESG.</t>
  </si>
  <si>
    <t>5110</t>
  </si>
  <si>
    <t>BIENES MUEBLES</t>
  </si>
  <si>
    <t>SUBDIRECCIÓN ACADÉMICA ITESG</t>
  </si>
  <si>
    <t>211213043030000</t>
  </si>
  <si>
    <t>E017PB07142499</t>
  </si>
  <si>
    <t>R24 SERVICIOS EDUCATIVOS</t>
  </si>
  <si>
    <t>5150</t>
  </si>
  <si>
    <t>E038PB0724</t>
  </si>
  <si>
    <t>OPERACIÓN DE SERVICIOS DE VINCULACIÓN CON EL ENTORNO DEL ITESG</t>
  </si>
  <si>
    <t>SUBDIR DE PLANEACIÓN Y VINCULACIÓN ITESG</t>
  </si>
  <si>
    <t>211213043040000</t>
  </si>
  <si>
    <t>E057PB0723</t>
  </si>
  <si>
    <t>ADMINISTRACIÓN DE LOS SERVICIOS ESCOLARES, OPERACIÓN Y OTORGAMIENTO DE BECAS Y APOYOS DEL ITESG.</t>
  </si>
  <si>
    <t>M005GA2064</t>
  </si>
  <si>
    <t>DIRECCIÓN ESTRATEGICA DEL INSTITUTO TECNOLÓGICO SUPERIOR DE GUANAJUATO</t>
  </si>
  <si>
    <t>DIRECCIÓN GENERAL ITESG</t>
  </si>
  <si>
    <t>211213043010000</t>
  </si>
  <si>
    <t>M006GB1073</t>
  </si>
  <si>
    <t>ADMINISTRACIÓN DE LOS RECURSOS HUMANOS, MATERIALES, FINANCIEROS Y DE SERVICIOS DEL ITESG.</t>
  </si>
  <si>
    <t>SUBDIR ADMON Y FINANZAS ITESG</t>
  </si>
  <si>
    <t>211213043020000</t>
  </si>
  <si>
    <t>M006GB10732499</t>
  </si>
  <si>
    <t>R24 ADMON RECURSOS ITESG</t>
  </si>
  <si>
    <t>M007GC11412499</t>
  </si>
  <si>
    <t>R24 DISEÑO EVALUACIÓN</t>
  </si>
  <si>
    <t>P005PA2608</t>
  </si>
  <si>
    <t>PROFESIONALIZACIÓN DEL CUERPO ADMINISTRATIVO Y DIRECTIVO DEL ITESG.</t>
  </si>
  <si>
    <t>5190</t>
  </si>
  <si>
    <t>5210</t>
  </si>
  <si>
    <t/>
  </si>
  <si>
    <t>5310</t>
  </si>
  <si>
    <t>5320</t>
  </si>
  <si>
    <t>5410</t>
  </si>
  <si>
    <t>5620</t>
  </si>
  <si>
    <t>E017PB0722</t>
  </si>
  <si>
    <t>MANTENIMIENTO DE LA INFRAESTRUCTURA DEL ITESG.</t>
  </si>
  <si>
    <t>5640</t>
  </si>
  <si>
    <t>5660</t>
  </si>
  <si>
    <t>5670</t>
  </si>
  <si>
    <t>5690</t>
  </si>
  <si>
    <t>INSTITUTO TECNOLOGICO SUPERIOR DE GUANAJUATO
Programas y Proyectos de Inversión
Del 1 de Enero al 30 de Junio de 2025
(Cifras en Pesos)</t>
  </si>
  <si>
    <t>Bajo protesta de decir verdad declaramos que los Estados Financieros y sus notas, son razonablemente correctos y son responsabilidad del emisor</t>
  </si>
  <si>
    <t>Ing. Eusebio Vega pérez</t>
  </si>
  <si>
    <t>C.P. Carmen del Rosio Esparza Valencia</t>
  </si>
  <si>
    <t>Director General</t>
  </si>
  <si>
    <t>Subdirectora de Planeación y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</si>
</sst>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8">
    <xf numFmtId="0" fontId="0" fillId="0" borderId="0"/>
    <xf numFmtId="0" fontId="2" fillId="0" borderId="0"/>
    <xf numFmtId="0" fontId="4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9" fillId="0" borderId="0" xfId="0" applyFont="1"/>
    <xf numFmtId="0" fontId="8" fillId="2" borderId="1" xfId="18" applyFont="1" applyFill="1" applyBorder="1" applyAlignment="1" applyProtection="1">
      <alignment horizontal="center" vertical="top" wrapText="1"/>
      <protection locked="0"/>
    </xf>
    <xf numFmtId="0" fontId="8" fillId="2" borderId="3" xfId="18" applyFont="1" applyFill="1" applyBorder="1" applyAlignment="1" applyProtection="1">
      <alignment horizontal="center" vertical="top" wrapText="1"/>
      <protection locked="0"/>
    </xf>
    <xf numFmtId="0" fontId="8" fillId="2" borderId="6" xfId="2" applyFont="1" applyFill="1" applyBorder="1" applyAlignment="1" applyProtection="1">
      <alignment horizontal="center" vertical="center" wrapText="1"/>
      <protection locked="0"/>
    </xf>
    <xf numFmtId="0" fontId="8" fillId="2" borderId="6" xfId="2" applyFont="1" applyFill="1" applyBorder="1" applyAlignment="1" applyProtection="1">
      <alignment horizontal="center" wrapText="1"/>
      <protection locked="0"/>
    </xf>
    <xf numFmtId="4" fontId="8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10" fillId="0" borderId="7" xfId="3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Border="1"/>
    <xf numFmtId="0" fontId="11" fillId="0" borderId="0" xfId="0" applyFont="1"/>
    <xf numFmtId="165" fontId="3" fillId="0" borderId="6" xfId="32" applyNumberFormat="1" applyFont="1" applyBorder="1" applyAlignment="1" applyProtection="1">
      <alignment horizontal="center" vertical="center" wrapText="1"/>
      <protection locked="0"/>
    </xf>
    <xf numFmtId="165" fontId="14" fillId="0" borderId="6" xfId="32" applyNumberFormat="1" applyFont="1" applyBorder="1"/>
    <xf numFmtId="0" fontId="4" fillId="0" borderId="0" xfId="2"/>
    <xf numFmtId="0" fontId="6" fillId="0" borderId="0" xfId="2" applyFont="1" applyProtection="1">
      <protection locked="0"/>
    </xf>
    <xf numFmtId="0" fontId="9" fillId="0" borderId="0" xfId="2" applyFont="1" applyProtection="1">
      <protection locked="0"/>
    </xf>
    <xf numFmtId="0" fontId="9" fillId="0" borderId="0" xfId="2" applyFont="1" applyAlignment="1" applyProtection="1">
      <alignment horizontal="center"/>
      <protection locked="0"/>
    </xf>
    <xf numFmtId="0" fontId="3" fillId="0" borderId="0" xfId="2" applyFont="1"/>
    <xf numFmtId="0" fontId="3" fillId="0" borderId="0" xfId="2" applyFont="1" applyAlignment="1">
      <alignment horizontal="center"/>
    </xf>
    <xf numFmtId="0" fontId="12" fillId="0" borderId="0" xfId="2" applyFont="1" applyAlignment="1" applyProtection="1">
      <alignment horizontal="center"/>
      <protection locked="0"/>
    </xf>
    <xf numFmtId="0" fontId="9" fillId="0" borderId="0" xfId="2" applyFont="1"/>
    <xf numFmtId="0" fontId="13" fillId="3" borderId="0" xfId="2" applyFont="1" applyFill="1" applyAlignment="1">
      <alignment horizontal="center" vertical="center"/>
    </xf>
    <xf numFmtId="0" fontId="7" fillId="0" borderId="0" xfId="2" applyFont="1" applyProtection="1">
      <protection locked="0"/>
    </xf>
    <xf numFmtId="0" fontId="6" fillId="0" borderId="6" xfId="2" applyFont="1" applyBorder="1" applyAlignment="1" applyProtection="1">
      <alignment horizontal="center" vertical="center" wrapText="1"/>
      <protection locked="0"/>
    </xf>
    <xf numFmtId="0" fontId="8" fillId="2" borderId="2" xfId="2" applyFont="1" applyFill="1" applyBorder="1" applyAlignment="1" applyProtection="1">
      <alignment horizontal="center" wrapText="1"/>
      <protection locked="0"/>
    </xf>
    <xf numFmtId="0" fontId="8" fillId="2" borderId="4" xfId="2" applyFont="1" applyFill="1" applyBorder="1" applyAlignment="1" applyProtection="1">
      <alignment horizontal="center" wrapText="1"/>
      <protection locked="0"/>
    </xf>
    <xf numFmtId="0" fontId="8" fillId="2" borderId="5" xfId="2" applyFont="1" applyFill="1" applyBorder="1" applyAlignment="1" applyProtection="1">
      <alignment horizontal="center" wrapText="1"/>
      <protection locked="0"/>
    </xf>
    <xf numFmtId="0" fontId="8" fillId="2" borderId="2" xfId="2" applyFont="1" applyFill="1" applyBorder="1" applyAlignment="1" applyProtection="1">
      <alignment horizontal="center"/>
      <protection locked="0"/>
    </xf>
    <xf numFmtId="0" fontId="8" fillId="2" borderId="5" xfId="2" applyFont="1" applyFill="1" applyBorder="1" applyAlignment="1" applyProtection="1">
      <alignment horizontal="center"/>
      <protection locked="0"/>
    </xf>
    <xf numFmtId="0" fontId="8" fillId="2" borderId="2" xfId="13" applyFont="1" applyFill="1" applyBorder="1" applyAlignment="1" applyProtection="1">
      <alignment horizontal="center" vertical="center"/>
      <protection locked="0"/>
    </xf>
    <xf numFmtId="0" fontId="8" fillId="2" borderId="5" xfId="13" applyFont="1" applyFill="1" applyBorder="1" applyAlignment="1" applyProtection="1">
      <alignment horizontal="center" vertical="center"/>
      <protection locked="0"/>
    </xf>
    <xf numFmtId="0" fontId="8" fillId="2" borderId="2" xfId="2" applyFont="1" applyFill="1" applyBorder="1" applyAlignment="1" applyProtection="1">
      <alignment horizontal="center" vertical="center" wrapText="1"/>
      <protection locked="0"/>
    </xf>
    <xf numFmtId="0" fontId="8" fillId="2" borderId="4" xfId="2" applyFont="1" applyFill="1" applyBorder="1" applyAlignment="1" applyProtection="1">
      <alignment horizontal="center" vertical="center" wrapText="1"/>
      <protection locked="0"/>
    </xf>
    <xf numFmtId="0" fontId="8" fillId="2" borderId="5" xfId="2" applyFont="1" applyFill="1" applyBorder="1" applyAlignment="1" applyProtection="1">
      <alignment horizontal="center" vertical="center" wrapText="1"/>
      <protection locked="0"/>
    </xf>
  </cellXfs>
  <cellStyles count="118">
    <cellStyle name="Euro" xfId="3" xr:uid="{00000000-0005-0000-0000-000000000000}"/>
    <cellStyle name="Millares" xfId="32" builtinId="3"/>
    <cellStyle name="Millares 2" xfId="4" xr:uid="{00000000-0005-0000-0000-000001000000}"/>
    <cellStyle name="Millares 2 10" xfId="46" xr:uid="{D517D481-4B89-4D1C-A8CE-43AB62E911C5}"/>
    <cellStyle name="Millares 2 11" xfId="33" xr:uid="{A745FF99-8188-42FF-93EF-DB570C719434}"/>
    <cellStyle name="Millares 2 2" xfId="5" xr:uid="{00000000-0005-0000-0000-000002000000}"/>
    <cellStyle name="Millares 2 2 2" xfId="24" xr:uid="{00000000-0005-0000-0000-000003000000}"/>
    <cellStyle name="Millares 2 2 2 2" xfId="99" xr:uid="{FBAE1D9E-08BD-4A17-93E8-080C38B96B83}"/>
    <cellStyle name="Millares 2 2 2 3" xfId="79" xr:uid="{C115AADB-FC6B-486B-8397-1CB1370B4B5C}"/>
    <cellStyle name="Millares 2 2 2 4" xfId="66" xr:uid="{B42D06BA-2860-4AF7-93AE-AAA35E725E83}"/>
    <cellStyle name="Millares 2 2 2 5" xfId="112" xr:uid="{4ABEDBAF-8C19-49C7-9DC8-15A5AFA9AA1A}"/>
    <cellStyle name="Millares 2 2 2 6" xfId="53" xr:uid="{2CBC3847-5A4C-4B1F-A7A1-176D48D91548}"/>
    <cellStyle name="Millares 2 2 2 7" xfId="40" xr:uid="{95B6F349-CD7D-4CF4-A5AA-A21BB6148E7E}"/>
    <cellStyle name="Millares 2 2 3" xfId="86" xr:uid="{EAB0262A-19B9-431E-8891-79F3D3025F6D}"/>
    <cellStyle name="Millares 2 2 4" xfId="93" xr:uid="{97503953-1145-44A9-BDB0-9E5CF759A833}"/>
    <cellStyle name="Millares 2 2 5" xfId="73" xr:uid="{66C238E0-2CBA-4B58-9A17-3E686CFC9FDD}"/>
    <cellStyle name="Millares 2 2 6" xfId="60" xr:uid="{0E1FABAC-831A-4821-A660-44A0441F78DF}"/>
    <cellStyle name="Millares 2 2 7" xfId="106" xr:uid="{7A149349-36B9-4F9F-B20E-4E2546688E64}"/>
    <cellStyle name="Millares 2 2 8" xfId="47" xr:uid="{0EA312D2-0210-407E-A9DE-A58E96AC6AC4}"/>
    <cellStyle name="Millares 2 2 9" xfId="34" xr:uid="{BC93C0F3-C9F4-410C-8669-3D028B67C441}"/>
    <cellStyle name="Millares 2 3" xfId="6" xr:uid="{00000000-0005-0000-0000-000004000000}"/>
    <cellStyle name="Millares 2 3 2" xfId="25" xr:uid="{00000000-0005-0000-0000-000005000000}"/>
    <cellStyle name="Millares 2 3 2 2" xfId="100" xr:uid="{4E9176F0-C693-41E5-90E0-69AB341A647C}"/>
    <cellStyle name="Millares 2 3 2 3" xfId="80" xr:uid="{930FF43E-FF30-4E52-B6F0-40165A1B6DFB}"/>
    <cellStyle name="Millares 2 3 2 4" xfId="67" xr:uid="{30D5BCD6-5A7C-4349-8F0C-4139AEEC1BA9}"/>
    <cellStyle name="Millares 2 3 2 5" xfId="113" xr:uid="{75C2C666-A456-42E2-A781-05049D86E4ED}"/>
    <cellStyle name="Millares 2 3 2 6" xfId="54" xr:uid="{3B2252BF-5F02-4BA6-A3E5-E0C7B78EF45D}"/>
    <cellStyle name="Millares 2 3 2 7" xfId="41" xr:uid="{9E81223C-E0F5-45B1-9BEE-07AFD070C48F}"/>
    <cellStyle name="Millares 2 3 3" xfId="87" xr:uid="{2F595384-9E6B-42BC-96A8-A5AE0EF29214}"/>
    <cellStyle name="Millares 2 3 4" xfId="94" xr:uid="{1A54C998-F583-4F8D-BAE5-CCCB9BD8B9E2}"/>
    <cellStyle name="Millares 2 3 5" xfId="74" xr:uid="{A82A03B5-E3CA-48EB-B766-FCA6637AE18C}"/>
    <cellStyle name="Millares 2 3 6" xfId="61" xr:uid="{39F6EB66-2C16-42AD-91A2-5DB1CA715D06}"/>
    <cellStyle name="Millares 2 3 7" xfId="107" xr:uid="{B6216B8C-D894-41BC-A509-2A5400F393E2}"/>
    <cellStyle name="Millares 2 3 8" xfId="48" xr:uid="{1D759A86-DD68-4B44-94B1-FB8775460553}"/>
    <cellStyle name="Millares 2 3 9" xfId="35" xr:uid="{31BEE28F-8522-467B-869D-E14455281DDC}"/>
    <cellStyle name="Millares 2 4" xfId="23" xr:uid="{00000000-0005-0000-0000-000006000000}"/>
    <cellStyle name="Millares 2 4 2" xfId="98" xr:uid="{F4336061-B699-47D5-86C4-F657FD84CFB6}"/>
    <cellStyle name="Millares 2 4 3" xfId="78" xr:uid="{8583CF3C-F452-41EA-958A-E0258D8EA861}"/>
    <cellStyle name="Millares 2 4 4" xfId="65" xr:uid="{2B1B5E0D-C140-4695-A61C-9ED72BA63C0E}"/>
    <cellStyle name="Millares 2 4 5" xfId="111" xr:uid="{55C57839-52B5-41CD-886D-D1CC8C5C43C6}"/>
    <cellStyle name="Millares 2 4 6" xfId="52" xr:uid="{6F6616A0-C0F8-45A1-8A4B-FAD69EDB99F1}"/>
    <cellStyle name="Millares 2 4 7" xfId="39" xr:uid="{CC4E7FCF-9D93-4DF8-862B-044CF23E26E7}"/>
    <cellStyle name="Millares 2 5" xfId="85" xr:uid="{9C77EC87-1C2B-4921-9E4C-317BBADFB1B9}"/>
    <cellStyle name="Millares 2 6" xfId="92" xr:uid="{EF5EC3D1-FB62-4882-A705-982476BFCA0B}"/>
    <cellStyle name="Millares 2 7" xfId="72" xr:uid="{465FCFBE-059A-4232-8561-DE9857A094ED}"/>
    <cellStyle name="Millares 2 8" xfId="59" xr:uid="{639D9B2A-1EC9-408C-BCAC-317F56DCCF49}"/>
    <cellStyle name="Millares 2 9" xfId="105" xr:uid="{E43C3ECA-5C4D-4D18-8C9E-CFF6AEC65D98}"/>
    <cellStyle name="Millares 3" xfId="7" xr:uid="{00000000-0005-0000-0000-000007000000}"/>
    <cellStyle name="Millares 3 2" xfId="26" xr:uid="{00000000-0005-0000-0000-000008000000}"/>
    <cellStyle name="Millares 3 2 2" xfId="101" xr:uid="{0D5E46EA-4391-4A73-9E35-69EB57ACB0B9}"/>
    <cellStyle name="Millares 3 2 3" xfId="81" xr:uid="{A61F5DE6-64DA-4767-B639-5A95383F34CC}"/>
    <cellStyle name="Millares 3 2 4" xfId="68" xr:uid="{C8A6B439-6067-4459-A9A7-D68D396A02B3}"/>
    <cellStyle name="Millares 3 2 5" xfId="114" xr:uid="{14D05055-8970-4683-85E8-1EC6D600E873}"/>
    <cellStyle name="Millares 3 2 6" xfId="55" xr:uid="{34A99859-41D5-4636-ADB2-462D3C8F686A}"/>
    <cellStyle name="Millares 3 2 7" xfId="42" xr:uid="{DB21BF84-81D2-49BB-854A-B0CE22CB5A4F}"/>
    <cellStyle name="Millares 3 3" xfId="88" xr:uid="{85B9BA6E-C455-4B92-8B60-AC0938451DD8}"/>
    <cellStyle name="Millares 3 4" xfId="95" xr:uid="{1D9907AF-AC13-4B06-9BE5-0256212FD41B}"/>
    <cellStyle name="Millares 3 5" xfId="75" xr:uid="{76A54450-89B3-40FD-ABE8-D98E5AB4A0AF}"/>
    <cellStyle name="Millares 3 6" xfId="62" xr:uid="{B3E779EC-AAF9-47F4-A84A-E27B0A8135CE}"/>
    <cellStyle name="Millares 3 7" xfId="108" xr:uid="{2EF3F79E-6F19-43F5-A0B2-ECE559862F1E}"/>
    <cellStyle name="Millares 3 8" xfId="49" xr:uid="{41BFCDE3-B4F7-47E6-93CE-970E8EE3FD62}"/>
    <cellStyle name="Millares 3 9" xfId="36" xr:uid="{66D8A937-C44D-46B4-B050-C124C3E76253}"/>
    <cellStyle name="Millares 4" xfId="28" xr:uid="{00000000-0005-0000-0000-000009000000}"/>
    <cellStyle name="Millares 4 2" xfId="103" xr:uid="{4BC7EE17-C44E-47E9-8046-D44ADAA17C36}"/>
    <cellStyle name="Millares 4 3" xfId="83" xr:uid="{D8F75875-FB79-4615-825A-6B33D2B79623}"/>
    <cellStyle name="Millares 4 4" xfId="70" xr:uid="{7CE8957C-6480-4892-B95A-7916ABAEA34F}"/>
    <cellStyle name="Millares 4 5" xfId="116" xr:uid="{82DEA57F-8526-4F3C-933A-F2E04FD455FC}"/>
    <cellStyle name="Millares 4 6" xfId="57" xr:uid="{812899C1-F544-4C23-BDA0-67319DB04953}"/>
    <cellStyle name="Millares 4 7" xfId="44" xr:uid="{0E8BABF7-239B-4A84-9B7E-446807431A19}"/>
    <cellStyle name="Millares 5" xfId="90" xr:uid="{21E0B5E7-1D0D-4FAA-9350-8C40D7E63EDE}"/>
    <cellStyle name="Moneda 2" xfId="8" xr:uid="{00000000-0005-0000-0000-00000A000000}"/>
    <cellStyle name="Moneda 2 2" xfId="27" xr:uid="{00000000-0005-0000-0000-00000B000000}"/>
    <cellStyle name="Moneda 2 2 2" xfId="102" xr:uid="{25DA9D75-8124-460A-91F2-FE9C03C3220B}"/>
    <cellStyle name="Moneda 2 2 3" xfId="82" xr:uid="{DEFC9CA8-5AAB-4100-8363-F2229EC1B720}"/>
    <cellStyle name="Moneda 2 2 4" xfId="69" xr:uid="{A151F374-9226-4ECE-9CC1-030D793FEC8E}"/>
    <cellStyle name="Moneda 2 2 5" xfId="115" xr:uid="{95DCE6A5-9837-482B-80AD-0470BBF8DEDD}"/>
    <cellStyle name="Moneda 2 2 6" xfId="56" xr:uid="{816C38F2-98E8-4617-BEEF-4C24497B9444}"/>
    <cellStyle name="Moneda 2 2 7" xfId="43" xr:uid="{3E823226-B877-4BDE-AA8F-E370C1BC3D01}"/>
    <cellStyle name="Moneda 2 3" xfId="89" xr:uid="{8FA61408-8211-4C63-A3E4-DB795730D1D3}"/>
    <cellStyle name="Moneda 2 4" xfId="96" xr:uid="{52F40897-831E-4202-83F6-E178B48F0533}"/>
    <cellStyle name="Moneda 2 5" xfId="76" xr:uid="{D797A36B-CA9C-4172-9373-E2E3A5FD497C}"/>
    <cellStyle name="Moneda 2 6" xfId="63" xr:uid="{E2663F13-8862-43A6-9B02-93C56108B02B}"/>
    <cellStyle name="Moneda 2 7" xfId="109" xr:uid="{8472470F-9F42-4CFD-9140-AB271AC65EEE}"/>
    <cellStyle name="Moneda 2 8" xfId="50" xr:uid="{3068F02D-287D-4626-BC3A-48DBF911C2A0}"/>
    <cellStyle name="Moneda 2 9" xfId="37" xr:uid="{B63EA500-EB7C-4FAF-899A-3C8CF0DDAE07}"/>
    <cellStyle name="Moneda 3" xfId="20" xr:uid="{00000000-0005-0000-0000-00000C000000}"/>
    <cellStyle name="Moneda 3 2" xfId="30" xr:uid="{00000000-0005-0000-0000-00000D000000}"/>
    <cellStyle name="Moneda 3 2 2" xfId="104" xr:uid="{4FF21C1A-40A1-4415-BCBF-22D30A317B67}"/>
    <cellStyle name="Moneda 3 2 3" xfId="84" xr:uid="{1F986E66-628A-463E-A210-3FB4BBC94831}"/>
    <cellStyle name="Moneda 3 2 4" xfId="71" xr:uid="{56ED0628-700F-4892-BFC3-7C9D79A26911}"/>
    <cellStyle name="Moneda 3 2 5" xfId="117" xr:uid="{069786FD-2B81-4BCB-BFEE-25FA4B2A1596}"/>
    <cellStyle name="Moneda 3 2 6" xfId="58" xr:uid="{EAC3EE37-0BBD-436D-A8F4-ABD552536734}"/>
    <cellStyle name="Moneda 3 2 7" xfId="45" xr:uid="{796C9864-9FB5-4D86-967D-89EACFF7E6FD}"/>
    <cellStyle name="Moneda 3 3" xfId="91" xr:uid="{4CB06929-8311-47D3-A7C4-1D80687B7DBD}"/>
    <cellStyle name="Moneda 3 4" xfId="97" xr:uid="{D683A971-E707-4572-BFC0-8D702F817F66}"/>
    <cellStyle name="Moneda 3 5" xfId="77" xr:uid="{73DBFA59-34D7-42F6-BD33-7D6792EFDF33}"/>
    <cellStyle name="Moneda 3 6" xfId="64" xr:uid="{A67A1DB0-1003-467A-AC24-748F6BCF26CA}"/>
    <cellStyle name="Moneda 3 7" xfId="110" xr:uid="{D5042E73-35DA-46C4-AEB0-3624915846C0}"/>
    <cellStyle name="Moneda 3 8" xfId="51" xr:uid="{B911522E-37F9-4D3A-98B6-C54018B90FAC}"/>
    <cellStyle name="Moneda 3 9" xfId="38" xr:uid="{7793ECB4-1C4D-430F-B21D-F998436E9906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39</xdr:row>
      <xdr:rowOff>0</xdr:rowOff>
    </xdr:from>
    <xdr:to>
      <xdr:col>9</xdr:col>
      <xdr:colOff>590549</xdr:colOff>
      <xdr:row>39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8E3F1FAB-8298-40C3-ACE6-E181CC9CAD06}"/>
            </a:ext>
          </a:extLst>
        </xdr:cNvPr>
        <xdr:cNvCxnSpPr/>
      </xdr:nvCxnSpPr>
      <xdr:spPr>
        <a:xfrm flipH="1">
          <a:off x="15840075" y="9334500"/>
          <a:ext cx="241934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638175</xdr:colOff>
      <xdr:row>39</xdr:row>
      <xdr:rowOff>0</xdr:rowOff>
    </xdr:from>
    <xdr:to>
      <xdr:col>16</xdr:col>
      <xdr:colOff>57149</xdr:colOff>
      <xdr:row>39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CE2ECA0-1316-40DA-88B8-33C7254980AE}"/>
            </a:ext>
          </a:extLst>
        </xdr:cNvPr>
        <xdr:cNvCxnSpPr/>
      </xdr:nvCxnSpPr>
      <xdr:spPr>
        <a:xfrm flipH="1">
          <a:off x="20574000" y="9334500"/>
          <a:ext cx="241934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showGridLines="0" tabSelected="1" topLeftCell="D10" workbookViewId="0">
      <selection activeCell="G1" sqref="G1:Q41"/>
    </sheetView>
  </sheetViews>
  <sheetFormatPr baseColWidth="10" defaultRowHeight="12.75" x14ac:dyDescent="0.2"/>
  <cols>
    <col min="1" max="1" width="21.140625" style="1" customWidth="1"/>
    <col min="2" max="2" width="69.42578125" style="1" customWidth="1"/>
    <col min="3" max="3" width="12.7109375" style="1" customWidth="1"/>
    <col min="4" max="4" width="35.28515625" style="1" customWidth="1"/>
    <col min="5" max="5" width="24.85546875" style="1" customWidth="1"/>
    <col min="6" max="6" width="48.28515625" style="1" customWidth="1"/>
    <col min="7" max="7" width="17.85546875" style="1" customWidth="1"/>
    <col min="8" max="8" width="18.7109375" style="1" customWidth="1"/>
    <col min="9" max="9" width="16.7109375" style="1" customWidth="1"/>
    <col min="10" max="11" width="11.28515625" style="1" customWidth="1"/>
    <col min="12" max="13" width="11.42578125" style="1"/>
    <col min="14" max="14" width="10.7109375" style="1" customWidth="1"/>
    <col min="15" max="16384" width="11.42578125" style="1"/>
  </cols>
  <sheetData>
    <row r="1" spans="1:17" ht="64.5" customHeight="1" x14ac:dyDescent="0.2">
      <c r="A1" s="35" t="s">
        <v>63</v>
      </c>
      <c r="B1" s="36"/>
      <c r="C1" s="36"/>
      <c r="D1" s="36"/>
      <c r="E1" s="36"/>
      <c r="F1" s="37"/>
      <c r="G1" s="35"/>
      <c r="H1" s="36"/>
      <c r="I1" s="36"/>
      <c r="J1" s="36"/>
      <c r="K1" s="36"/>
      <c r="L1" s="36"/>
      <c r="M1" s="36"/>
      <c r="N1" s="36"/>
      <c r="O1" s="36"/>
      <c r="P1" s="36"/>
      <c r="Q1" s="37"/>
    </row>
    <row r="2" spans="1:17" x14ac:dyDescent="0.2">
      <c r="A2" s="2"/>
      <c r="B2" s="2"/>
      <c r="C2" s="2"/>
      <c r="D2" s="2"/>
      <c r="E2" s="2"/>
      <c r="F2" s="2"/>
      <c r="G2" s="28" t="s">
        <v>0</v>
      </c>
      <c r="H2" s="29"/>
      <c r="I2" s="30"/>
      <c r="J2" s="28" t="s">
        <v>1</v>
      </c>
      <c r="K2" s="29"/>
      <c r="L2" s="29"/>
      <c r="M2" s="30"/>
      <c r="N2" s="31" t="s">
        <v>2</v>
      </c>
      <c r="O2" s="32"/>
      <c r="P2" s="33" t="s">
        <v>3</v>
      </c>
      <c r="Q2" s="34"/>
    </row>
    <row r="3" spans="1:17" ht="38.25" x14ac:dyDescent="0.2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5" t="s">
        <v>13</v>
      </c>
      <c r="O3" s="5" t="s">
        <v>14</v>
      </c>
      <c r="P3" s="6" t="s">
        <v>15</v>
      </c>
      <c r="Q3" s="6" t="s">
        <v>16</v>
      </c>
    </row>
    <row r="4" spans="1:17" ht="25.5" x14ac:dyDescent="0.2">
      <c r="A4" s="7" t="s">
        <v>21</v>
      </c>
      <c r="B4" s="7" t="s">
        <v>22</v>
      </c>
      <c r="C4" s="7" t="s">
        <v>23</v>
      </c>
      <c r="D4" s="7" t="s">
        <v>24</v>
      </c>
      <c r="E4" s="7" t="s">
        <v>26</v>
      </c>
      <c r="F4" s="7" t="s">
        <v>25</v>
      </c>
      <c r="G4" s="15">
        <v>0</v>
      </c>
      <c r="H4" s="15">
        <v>180000</v>
      </c>
      <c r="I4" s="15">
        <v>0</v>
      </c>
      <c r="J4" s="27">
        <v>1</v>
      </c>
      <c r="K4" s="8">
        <v>0</v>
      </c>
      <c r="L4" s="8">
        <v>0</v>
      </c>
      <c r="M4" s="9" t="s">
        <v>17</v>
      </c>
      <c r="N4" s="10">
        <f t="shared" ref="N4:N29" si="0">IF(G4&gt;0,I4/G4,0)</f>
        <v>0</v>
      </c>
      <c r="O4" s="10">
        <f t="shared" ref="O4:O29" si="1">IF(H4&gt;0,I4/H4,0)</f>
        <v>0</v>
      </c>
      <c r="P4" s="11">
        <f t="shared" ref="P4:P29" si="2">IF(J4=0,0,L4/J4)</f>
        <v>0</v>
      </c>
      <c r="Q4" s="11">
        <f t="shared" ref="Q4:Q29" si="3">IF(L4=0,0,L4/K4)</f>
        <v>0</v>
      </c>
    </row>
    <row r="5" spans="1:17" x14ac:dyDescent="0.2">
      <c r="A5" s="7" t="s">
        <v>27</v>
      </c>
      <c r="B5" s="7" t="s">
        <v>28</v>
      </c>
      <c r="C5" s="7" t="s">
        <v>29</v>
      </c>
      <c r="D5" s="7" t="s">
        <v>24</v>
      </c>
      <c r="E5" s="7" t="s">
        <v>26</v>
      </c>
      <c r="F5" s="7" t="s">
        <v>25</v>
      </c>
      <c r="G5" s="15">
        <v>0</v>
      </c>
      <c r="H5" s="15">
        <v>2306940.4</v>
      </c>
      <c r="I5" s="15">
        <v>2306940.4</v>
      </c>
      <c r="J5" s="27">
        <v>1</v>
      </c>
      <c r="K5" s="8">
        <v>0</v>
      </c>
      <c r="L5" s="8">
        <v>1</v>
      </c>
      <c r="M5" s="9" t="s">
        <v>17</v>
      </c>
      <c r="N5" s="10">
        <f t="shared" si="0"/>
        <v>0</v>
      </c>
      <c r="O5" s="10">
        <f t="shared" si="1"/>
        <v>1</v>
      </c>
      <c r="P5" s="11">
        <f t="shared" si="2"/>
        <v>1</v>
      </c>
      <c r="Q5" s="11">
        <v>0</v>
      </c>
    </row>
    <row r="6" spans="1:17" ht="25.5" x14ac:dyDescent="0.2">
      <c r="A6" s="7" t="s">
        <v>30</v>
      </c>
      <c r="B6" s="7" t="s">
        <v>31</v>
      </c>
      <c r="C6" s="7" t="s">
        <v>29</v>
      </c>
      <c r="D6" s="7" t="s">
        <v>24</v>
      </c>
      <c r="E6" s="7" t="s">
        <v>33</v>
      </c>
      <c r="F6" s="7" t="s">
        <v>32</v>
      </c>
      <c r="G6" s="15">
        <v>75000</v>
      </c>
      <c r="H6" s="15">
        <v>75000</v>
      </c>
      <c r="I6" s="15">
        <v>0</v>
      </c>
      <c r="J6" s="27">
        <v>1</v>
      </c>
      <c r="K6" s="8">
        <v>0</v>
      </c>
      <c r="L6" s="8">
        <v>0</v>
      </c>
      <c r="M6" s="9" t="s">
        <v>17</v>
      </c>
      <c r="N6" s="10">
        <f t="shared" si="0"/>
        <v>0</v>
      </c>
      <c r="O6" s="10">
        <f t="shared" si="1"/>
        <v>0</v>
      </c>
      <c r="P6" s="11">
        <f t="shared" si="2"/>
        <v>0</v>
      </c>
      <c r="Q6" s="11">
        <f t="shared" si="3"/>
        <v>0</v>
      </c>
    </row>
    <row r="7" spans="1:17" ht="25.5" x14ac:dyDescent="0.2">
      <c r="A7" s="7" t="s">
        <v>34</v>
      </c>
      <c r="B7" s="7" t="s">
        <v>35</v>
      </c>
      <c r="C7" s="7" t="s">
        <v>29</v>
      </c>
      <c r="D7" s="7" t="s">
        <v>24</v>
      </c>
      <c r="E7" s="7" t="s">
        <v>33</v>
      </c>
      <c r="F7" s="7" t="s">
        <v>32</v>
      </c>
      <c r="G7" s="15">
        <v>0</v>
      </c>
      <c r="H7" s="15">
        <v>75000</v>
      </c>
      <c r="I7" s="15">
        <v>0</v>
      </c>
      <c r="J7" s="27">
        <v>1</v>
      </c>
      <c r="K7" s="8">
        <v>0</v>
      </c>
      <c r="L7" s="8">
        <v>0</v>
      </c>
      <c r="M7" s="9" t="s">
        <v>17</v>
      </c>
      <c r="N7" s="10">
        <f t="shared" si="0"/>
        <v>0</v>
      </c>
      <c r="O7" s="10">
        <f t="shared" si="1"/>
        <v>0</v>
      </c>
      <c r="P7" s="11">
        <f t="shared" si="2"/>
        <v>0</v>
      </c>
      <c r="Q7" s="11">
        <f t="shared" si="3"/>
        <v>0</v>
      </c>
    </row>
    <row r="8" spans="1:17" ht="25.5" x14ac:dyDescent="0.2">
      <c r="A8" s="7" t="s">
        <v>36</v>
      </c>
      <c r="B8" s="7" t="s">
        <v>37</v>
      </c>
      <c r="C8" s="7" t="s">
        <v>29</v>
      </c>
      <c r="D8" s="7" t="s">
        <v>24</v>
      </c>
      <c r="E8" s="7" t="s">
        <v>39</v>
      </c>
      <c r="F8" s="7" t="s">
        <v>38</v>
      </c>
      <c r="G8" s="15">
        <v>0</v>
      </c>
      <c r="H8" s="15">
        <v>15000</v>
      </c>
      <c r="I8" s="15">
        <v>0</v>
      </c>
      <c r="J8" s="27">
        <v>1</v>
      </c>
      <c r="K8" s="8">
        <v>0</v>
      </c>
      <c r="L8" s="8">
        <v>0</v>
      </c>
      <c r="M8" s="9" t="s">
        <v>17</v>
      </c>
      <c r="N8" s="10">
        <f t="shared" si="0"/>
        <v>0</v>
      </c>
      <c r="O8" s="10">
        <f t="shared" si="1"/>
        <v>0</v>
      </c>
      <c r="P8" s="11">
        <f t="shared" si="2"/>
        <v>0</v>
      </c>
      <c r="Q8" s="11">
        <f t="shared" si="3"/>
        <v>0</v>
      </c>
    </row>
    <row r="9" spans="1:17" ht="25.5" x14ac:dyDescent="0.2">
      <c r="A9" s="7" t="s">
        <v>40</v>
      </c>
      <c r="B9" s="7" t="s">
        <v>41</v>
      </c>
      <c r="C9" s="7" t="s">
        <v>29</v>
      </c>
      <c r="D9" s="7" t="s">
        <v>24</v>
      </c>
      <c r="E9" s="7" t="s">
        <v>43</v>
      </c>
      <c r="F9" s="7" t="s">
        <v>42</v>
      </c>
      <c r="G9" s="15">
        <v>0</v>
      </c>
      <c r="H9" s="15">
        <v>225000</v>
      </c>
      <c r="I9" s="15">
        <v>0</v>
      </c>
      <c r="J9" s="27">
        <v>1</v>
      </c>
      <c r="K9" s="8">
        <v>0</v>
      </c>
      <c r="L9" s="8">
        <v>0</v>
      </c>
      <c r="M9" s="9" t="s">
        <v>17</v>
      </c>
      <c r="N9" s="10">
        <f t="shared" si="0"/>
        <v>0</v>
      </c>
      <c r="O9" s="10">
        <f t="shared" si="1"/>
        <v>0</v>
      </c>
      <c r="P9" s="11">
        <f t="shared" si="2"/>
        <v>0</v>
      </c>
      <c r="Q9" s="11">
        <f t="shared" si="3"/>
        <v>0</v>
      </c>
    </row>
    <row r="10" spans="1:17" x14ac:dyDescent="0.2">
      <c r="A10" s="7" t="s">
        <v>44</v>
      </c>
      <c r="B10" s="7" t="s">
        <v>45</v>
      </c>
      <c r="C10" s="7" t="s">
        <v>29</v>
      </c>
      <c r="D10" s="7" t="s">
        <v>24</v>
      </c>
      <c r="E10" s="7" t="s">
        <v>43</v>
      </c>
      <c r="F10" s="7" t="s">
        <v>42</v>
      </c>
      <c r="G10" s="15">
        <v>0</v>
      </c>
      <c r="H10" s="15">
        <v>5412.56</v>
      </c>
      <c r="I10" s="15">
        <v>5412.56</v>
      </c>
      <c r="J10" s="27">
        <v>1</v>
      </c>
      <c r="K10" s="8">
        <v>0</v>
      </c>
      <c r="L10" s="8">
        <v>1</v>
      </c>
      <c r="M10" s="9" t="s">
        <v>17</v>
      </c>
      <c r="N10" s="10">
        <f t="shared" si="0"/>
        <v>0</v>
      </c>
      <c r="O10" s="10">
        <f t="shared" si="1"/>
        <v>1</v>
      </c>
      <c r="P10" s="11">
        <f t="shared" si="2"/>
        <v>1</v>
      </c>
      <c r="Q10" s="11">
        <v>0</v>
      </c>
    </row>
    <row r="11" spans="1:17" x14ac:dyDescent="0.2">
      <c r="A11" s="7" t="s">
        <v>46</v>
      </c>
      <c r="B11" s="7" t="s">
        <v>47</v>
      </c>
      <c r="C11" s="7" t="s">
        <v>29</v>
      </c>
      <c r="D11" s="7" t="s">
        <v>24</v>
      </c>
      <c r="E11" s="7" t="s">
        <v>33</v>
      </c>
      <c r="F11" s="7" t="s">
        <v>32</v>
      </c>
      <c r="G11" s="15">
        <v>0</v>
      </c>
      <c r="H11" s="15">
        <v>4056.52</v>
      </c>
      <c r="I11" s="15">
        <v>4056.52</v>
      </c>
      <c r="J11" s="27">
        <v>1</v>
      </c>
      <c r="K11" s="8">
        <v>0</v>
      </c>
      <c r="L11" s="8">
        <v>1</v>
      </c>
      <c r="M11" s="9" t="s">
        <v>17</v>
      </c>
      <c r="N11" s="10">
        <f t="shared" si="0"/>
        <v>0</v>
      </c>
      <c r="O11" s="10">
        <f t="shared" si="1"/>
        <v>1</v>
      </c>
      <c r="P11" s="11">
        <f t="shared" si="2"/>
        <v>1</v>
      </c>
      <c r="Q11" s="11">
        <v>0</v>
      </c>
    </row>
    <row r="12" spans="1:17" ht="25.5" x14ac:dyDescent="0.2">
      <c r="A12" s="7" t="s">
        <v>48</v>
      </c>
      <c r="B12" s="7" t="s">
        <v>49</v>
      </c>
      <c r="C12" s="7" t="s">
        <v>29</v>
      </c>
      <c r="D12" s="7" t="s">
        <v>24</v>
      </c>
      <c r="E12" s="7" t="s">
        <v>43</v>
      </c>
      <c r="F12" s="7" t="s">
        <v>42</v>
      </c>
      <c r="G12" s="15">
        <v>0</v>
      </c>
      <c r="H12" s="15">
        <v>30000</v>
      </c>
      <c r="I12" s="15">
        <v>0</v>
      </c>
      <c r="J12" s="27">
        <v>1</v>
      </c>
      <c r="K12" s="8">
        <v>0</v>
      </c>
      <c r="L12" s="8">
        <v>0</v>
      </c>
      <c r="M12" s="9" t="s">
        <v>17</v>
      </c>
      <c r="N12" s="10">
        <f t="shared" si="0"/>
        <v>0</v>
      </c>
      <c r="O12" s="10">
        <f t="shared" si="1"/>
        <v>0</v>
      </c>
      <c r="P12" s="11">
        <f t="shared" si="2"/>
        <v>0</v>
      </c>
      <c r="Q12" s="11">
        <f t="shared" si="3"/>
        <v>0</v>
      </c>
    </row>
    <row r="13" spans="1:17" ht="25.5" x14ac:dyDescent="0.2">
      <c r="A13" s="7" t="s">
        <v>21</v>
      </c>
      <c r="B13" s="7" t="s">
        <v>22</v>
      </c>
      <c r="C13" s="7" t="s">
        <v>50</v>
      </c>
      <c r="D13" s="7" t="s">
        <v>24</v>
      </c>
      <c r="E13" s="7" t="s">
        <v>26</v>
      </c>
      <c r="F13" s="7" t="s">
        <v>25</v>
      </c>
      <c r="G13" s="15">
        <v>0</v>
      </c>
      <c r="H13" s="15">
        <v>120000</v>
      </c>
      <c r="I13" s="15">
        <v>0</v>
      </c>
      <c r="J13" s="27">
        <v>1</v>
      </c>
      <c r="K13" s="8">
        <v>0</v>
      </c>
      <c r="L13" s="8">
        <v>0</v>
      </c>
      <c r="M13" s="9" t="s">
        <v>17</v>
      </c>
      <c r="N13" s="10">
        <f t="shared" si="0"/>
        <v>0</v>
      </c>
      <c r="O13" s="10">
        <f t="shared" si="1"/>
        <v>0</v>
      </c>
      <c r="P13" s="11">
        <f t="shared" si="2"/>
        <v>0</v>
      </c>
      <c r="Q13" s="11">
        <f t="shared" si="3"/>
        <v>0</v>
      </c>
    </row>
    <row r="14" spans="1:17" ht="25.5" x14ac:dyDescent="0.2">
      <c r="A14" s="7" t="s">
        <v>40</v>
      </c>
      <c r="B14" s="7" t="s">
        <v>41</v>
      </c>
      <c r="C14" s="7" t="s">
        <v>50</v>
      </c>
      <c r="D14" s="7" t="s">
        <v>24</v>
      </c>
      <c r="E14" s="7" t="s">
        <v>43</v>
      </c>
      <c r="F14" s="7" t="s">
        <v>42</v>
      </c>
      <c r="G14" s="15">
        <v>0</v>
      </c>
      <c r="H14" s="15">
        <v>128500</v>
      </c>
      <c r="I14" s="15">
        <v>0</v>
      </c>
      <c r="J14" s="27">
        <v>1</v>
      </c>
      <c r="K14" s="8">
        <v>0</v>
      </c>
      <c r="L14" s="8">
        <v>0</v>
      </c>
      <c r="M14" s="9" t="s">
        <v>17</v>
      </c>
      <c r="N14" s="10">
        <f t="shared" si="0"/>
        <v>0</v>
      </c>
      <c r="O14" s="10">
        <f t="shared" si="1"/>
        <v>0</v>
      </c>
      <c r="P14" s="11">
        <f t="shared" si="2"/>
        <v>0</v>
      </c>
      <c r="Q14" s="11">
        <f t="shared" si="3"/>
        <v>0</v>
      </c>
    </row>
    <row r="15" spans="1:17" ht="25.5" x14ac:dyDescent="0.2">
      <c r="A15" s="7" t="s">
        <v>48</v>
      </c>
      <c r="B15" s="7" t="s">
        <v>49</v>
      </c>
      <c r="C15" s="7" t="s">
        <v>50</v>
      </c>
      <c r="D15" s="7" t="s">
        <v>24</v>
      </c>
      <c r="E15" s="7" t="s">
        <v>43</v>
      </c>
      <c r="F15" s="7" t="s">
        <v>42</v>
      </c>
      <c r="G15" s="15">
        <v>0</v>
      </c>
      <c r="H15" s="15">
        <v>8000</v>
      </c>
      <c r="I15" s="15">
        <v>0</v>
      </c>
      <c r="J15" s="27">
        <v>1</v>
      </c>
      <c r="K15" s="8">
        <v>0</v>
      </c>
      <c r="L15" s="8">
        <v>0</v>
      </c>
      <c r="M15" s="9" t="s">
        <v>17</v>
      </c>
      <c r="N15" s="10">
        <f t="shared" si="0"/>
        <v>0</v>
      </c>
      <c r="O15" s="10">
        <f t="shared" si="1"/>
        <v>0</v>
      </c>
      <c r="P15" s="11">
        <f t="shared" si="2"/>
        <v>0</v>
      </c>
      <c r="Q15" s="11">
        <f t="shared" si="3"/>
        <v>0</v>
      </c>
    </row>
    <row r="16" spans="1:17" ht="25.5" x14ac:dyDescent="0.2">
      <c r="A16" s="7" t="s">
        <v>21</v>
      </c>
      <c r="B16" s="7" t="s">
        <v>22</v>
      </c>
      <c r="C16" s="7" t="s">
        <v>51</v>
      </c>
      <c r="D16" s="7" t="s">
        <v>24</v>
      </c>
      <c r="E16" s="7" t="s">
        <v>26</v>
      </c>
      <c r="F16" s="7" t="s">
        <v>25</v>
      </c>
      <c r="G16" s="15">
        <v>0</v>
      </c>
      <c r="H16" s="15">
        <v>72500</v>
      </c>
      <c r="I16" s="15">
        <v>0</v>
      </c>
      <c r="J16" s="27">
        <v>1</v>
      </c>
      <c r="K16" s="8">
        <v>0</v>
      </c>
      <c r="L16" s="8">
        <v>0</v>
      </c>
      <c r="M16" s="9" t="s">
        <v>17</v>
      </c>
      <c r="N16" s="10">
        <f t="shared" si="0"/>
        <v>0</v>
      </c>
      <c r="O16" s="10">
        <f t="shared" si="1"/>
        <v>0</v>
      </c>
      <c r="P16" s="11">
        <f t="shared" si="2"/>
        <v>0</v>
      </c>
      <c r="Q16" s="11">
        <f t="shared" si="3"/>
        <v>0</v>
      </c>
    </row>
    <row r="17" spans="1:18" ht="25.5" x14ac:dyDescent="0.2">
      <c r="A17" s="7" t="s">
        <v>52</v>
      </c>
      <c r="B17" s="7" t="s">
        <v>22</v>
      </c>
      <c r="C17" s="7" t="s">
        <v>53</v>
      </c>
      <c r="D17" s="7" t="s">
        <v>24</v>
      </c>
      <c r="E17" s="7" t="s">
        <v>26</v>
      </c>
      <c r="F17" s="7" t="s">
        <v>25</v>
      </c>
      <c r="G17" s="15">
        <v>0</v>
      </c>
      <c r="H17" s="15">
        <v>0</v>
      </c>
      <c r="I17" s="15">
        <v>0</v>
      </c>
      <c r="J17" s="27">
        <v>1</v>
      </c>
      <c r="K17" s="8">
        <v>0</v>
      </c>
      <c r="L17" s="8">
        <v>0</v>
      </c>
      <c r="M17" s="9" t="s">
        <v>17</v>
      </c>
      <c r="N17" s="10">
        <f t="shared" si="0"/>
        <v>0</v>
      </c>
      <c r="O17" s="10">
        <f t="shared" si="1"/>
        <v>0</v>
      </c>
      <c r="P17" s="11">
        <f t="shared" si="2"/>
        <v>0</v>
      </c>
      <c r="Q17" s="11">
        <f t="shared" si="3"/>
        <v>0</v>
      </c>
    </row>
    <row r="18" spans="1:18" x14ac:dyDescent="0.2">
      <c r="A18" s="7" t="s">
        <v>27</v>
      </c>
      <c r="B18" s="7" t="s">
        <v>28</v>
      </c>
      <c r="C18" s="7" t="s">
        <v>53</v>
      </c>
      <c r="D18" s="7" t="s">
        <v>24</v>
      </c>
      <c r="E18" s="7" t="s">
        <v>26</v>
      </c>
      <c r="F18" s="7" t="s">
        <v>25</v>
      </c>
      <c r="G18" s="15">
        <v>0</v>
      </c>
      <c r="H18" s="15">
        <v>334027.78000000003</v>
      </c>
      <c r="I18" s="15">
        <v>334027.78000000003</v>
      </c>
      <c r="J18" s="27">
        <v>1</v>
      </c>
      <c r="K18" s="8">
        <v>0</v>
      </c>
      <c r="L18" s="8">
        <v>1</v>
      </c>
      <c r="M18" s="9" t="s">
        <v>17</v>
      </c>
      <c r="N18" s="10">
        <f t="shared" si="0"/>
        <v>0</v>
      </c>
      <c r="O18" s="10">
        <f t="shared" si="1"/>
        <v>1</v>
      </c>
      <c r="P18" s="11">
        <f t="shared" si="2"/>
        <v>1</v>
      </c>
      <c r="Q18" s="11">
        <v>0</v>
      </c>
    </row>
    <row r="19" spans="1:18" x14ac:dyDescent="0.2">
      <c r="A19" s="7" t="s">
        <v>52</v>
      </c>
      <c r="B19" s="7" t="s">
        <v>28</v>
      </c>
      <c r="C19" s="7" t="s">
        <v>54</v>
      </c>
      <c r="D19" s="7" t="s">
        <v>24</v>
      </c>
      <c r="E19" s="7" t="s">
        <v>26</v>
      </c>
      <c r="F19" s="7" t="s">
        <v>25</v>
      </c>
      <c r="G19" s="15">
        <v>0</v>
      </c>
      <c r="H19" s="15">
        <v>34530.160000000003</v>
      </c>
      <c r="I19" s="15">
        <v>34530.160000000003</v>
      </c>
      <c r="J19" s="27">
        <v>1</v>
      </c>
      <c r="K19" s="8">
        <v>0</v>
      </c>
      <c r="L19" s="8">
        <v>1</v>
      </c>
      <c r="M19" s="9" t="s">
        <v>17</v>
      </c>
      <c r="N19" s="10">
        <f t="shared" si="0"/>
        <v>0</v>
      </c>
      <c r="O19" s="10">
        <f t="shared" si="1"/>
        <v>1</v>
      </c>
      <c r="P19" s="11">
        <f t="shared" si="2"/>
        <v>1</v>
      </c>
      <c r="Q19" s="11">
        <v>0</v>
      </c>
    </row>
    <row r="20" spans="1:18" ht="25.5" x14ac:dyDescent="0.2">
      <c r="A20" s="7" t="s">
        <v>36</v>
      </c>
      <c r="B20" s="7" t="s">
        <v>37</v>
      </c>
      <c r="C20" s="7" t="s">
        <v>55</v>
      </c>
      <c r="D20" s="7" t="s">
        <v>24</v>
      </c>
      <c r="E20" s="7" t="s">
        <v>39</v>
      </c>
      <c r="F20" s="7" t="s">
        <v>38</v>
      </c>
      <c r="G20" s="15">
        <v>0</v>
      </c>
      <c r="H20" s="15">
        <v>1665785</v>
      </c>
      <c r="I20" s="15">
        <v>0</v>
      </c>
      <c r="J20" s="27">
        <v>1</v>
      </c>
      <c r="K20" s="8">
        <v>1</v>
      </c>
      <c r="L20" s="8">
        <v>0</v>
      </c>
      <c r="M20" s="9" t="s">
        <v>17</v>
      </c>
      <c r="N20" s="10">
        <f t="shared" si="0"/>
        <v>0</v>
      </c>
      <c r="O20" s="10">
        <f t="shared" si="1"/>
        <v>0</v>
      </c>
      <c r="P20" s="11">
        <f t="shared" si="2"/>
        <v>0</v>
      </c>
      <c r="Q20" s="11">
        <f t="shared" si="3"/>
        <v>0</v>
      </c>
    </row>
    <row r="21" spans="1:18" x14ac:dyDescent="0.2">
      <c r="A21" s="7" t="s">
        <v>27</v>
      </c>
      <c r="B21" s="7" t="s">
        <v>28</v>
      </c>
      <c r="C21" s="7" t="s">
        <v>56</v>
      </c>
      <c r="D21" s="7" t="s">
        <v>24</v>
      </c>
      <c r="E21" s="7" t="s">
        <v>26</v>
      </c>
      <c r="F21" s="7" t="s">
        <v>25</v>
      </c>
      <c r="G21" s="15">
        <v>0</v>
      </c>
      <c r="H21" s="15">
        <v>1870036.42</v>
      </c>
      <c r="I21" s="15">
        <v>1870036.41</v>
      </c>
      <c r="J21" s="27">
        <v>1</v>
      </c>
      <c r="K21" s="8">
        <v>0</v>
      </c>
      <c r="L21" s="8">
        <v>1</v>
      </c>
      <c r="M21" s="9" t="s">
        <v>17</v>
      </c>
      <c r="N21" s="10">
        <f t="shared" si="0"/>
        <v>0</v>
      </c>
      <c r="O21" s="10">
        <f t="shared" si="1"/>
        <v>0.99999999465251055</v>
      </c>
      <c r="P21" s="11">
        <f t="shared" si="2"/>
        <v>1</v>
      </c>
      <c r="Q21" s="11">
        <v>0</v>
      </c>
    </row>
    <row r="22" spans="1:18" x14ac:dyDescent="0.2">
      <c r="A22" s="7" t="s">
        <v>57</v>
      </c>
      <c r="B22" s="7" t="s">
        <v>58</v>
      </c>
      <c r="C22" s="7" t="s">
        <v>56</v>
      </c>
      <c r="D22" s="7" t="s">
        <v>24</v>
      </c>
      <c r="E22" s="7" t="s">
        <v>43</v>
      </c>
      <c r="F22" s="7" t="s">
        <v>42</v>
      </c>
      <c r="G22" s="15">
        <v>0</v>
      </c>
      <c r="H22" s="15">
        <v>10000</v>
      </c>
      <c r="I22" s="15">
        <v>1600</v>
      </c>
      <c r="J22" s="27">
        <v>1</v>
      </c>
      <c r="K22" s="8">
        <v>0</v>
      </c>
      <c r="L22" s="8">
        <v>1</v>
      </c>
      <c r="M22" s="9" t="s">
        <v>17</v>
      </c>
      <c r="N22" s="10">
        <f t="shared" si="0"/>
        <v>0</v>
      </c>
      <c r="O22" s="10">
        <f t="shared" si="1"/>
        <v>0.16</v>
      </c>
      <c r="P22" s="11">
        <f t="shared" si="2"/>
        <v>1</v>
      </c>
      <c r="Q22" s="11">
        <v>0</v>
      </c>
    </row>
    <row r="23" spans="1:18" x14ac:dyDescent="0.2">
      <c r="A23" s="7" t="s">
        <v>44</v>
      </c>
      <c r="B23" s="7" t="s">
        <v>45</v>
      </c>
      <c r="C23" s="7" t="s">
        <v>59</v>
      </c>
      <c r="D23" s="7" t="s">
        <v>24</v>
      </c>
      <c r="E23" s="7" t="s">
        <v>43</v>
      </c>
      <c r="F23" s="7" t="s">
        <v>42</v>
      </c>
      <c r="G23" s="15">
        <v>0</v>
      </c>
      <c r="H23" s="15">
        <v>149640</v>
      </c>
      <c r="I23" s="15">
        <v>149640</v>
      </c>
      <c r="J23" s="27">
        <v>1</v>
      </c>
      <c r="K23" s="8">
        <v>0</v>
      </c>
      <c r="L23" s="8">
        <v>1</v>
      </c>
      <c r="M23" s="9" t="s">
        <v>17</v>
      </c>
      <c r="N23" s="10">
        <f t="shared" si="0"/>
        <v>0</v>
      </c>
      <c r="O23" s="10">
        <f t="shared" si="1"/>
        <v>1</v>
      </c>
      <c r="P23" s="11">
        <f t="shared" si="2"/>
        <v>1</v>
      </c>
      <c r="Q23" s="11">
        <v>0</v>
      </c>
    </row>
    <row r="24" spans="1:18" ht="25.5" x14ac:dyDescent="0.2">
      <c r="A24" s="7" t="s">
        <v>21</v>
      </c>
      <c r="B24" s="7" t="s">
        <v>22</v>
      </c>
      <c r="C24" s="7" t="s">
        <v>60</v>
      </c>
      <c r="D24" s="7" t="s">
        <v>24</v>
      </c>
      <c r="E24" s="7" t="s">
        <v>26</v>
      </c>
      <c r="F24" s="7" t="s">
        <v>25</v>
      </c>
      <c r="G24" s="15">
        <v>0</v>
      </c>
      <c r="H24" s="15">
        <v>140000</v>
      </c>
      <c r="I24" s="15">
        <v>0</v>
      </c>
      <c r="J24" s="27">
        <v>1</v>
      </c>
      <c r="K24" s="8">
        <v>1</v>
      </c>
      <c r="L24" s="8">
        <v>0</v>
      </c>
      <c r="M24" s="9" t="s">
        <v>17</v>
      </c>
      <c r="N24" s="10">
        <f t="shared" si="0"/>
        <v>0</v>
      </c>
      <c r="O24" s="10">
        <f t="shared" si="1"/>
        <v>0</v>
      </c>
      <c r="P24" s="11">
        <f t="shared" si="2"/>
        <v>0</v>
      </c>
      <c r="Q24" s="11">
        <f t="shared" si="3"/>
        <v>0</v>
      </c>
    </row>
    <row r="25" spans="1:18" x14ac:dyDescent="0.2">
      <c r="A25" s="7" t="s">
        <v>27</v>
      </c>
      <c r="B25" s="7" t="s">
        <v>28</v>
      </c>
      <c r="C25" s="7" t="s">
        <v>60</v>
      </c>
      <c r="D25" s="7" t="s">
        <v>24</v>
      </c>
      <c r="E25" s="7" t="s">
        <v>26</v>
      </c>
      <c r="F25" s="7" t="s">
        <v>25</v>
      </c>
      <c r="G25" s="15">
        <v>0</v>
      </c>
      <c r="H25" s="15">
        <v>83148.800000000003</v>
      </c>
      <c r="I25" s="15">
        <v>83148.800000000003</v>
      </c>
      <c r="J25" s="27">
        <v>1</v>
      </c>
      <c r="K25" s="8">
        <v>0</v>
      </c>
      <c r="L25" s="8">
        <v>1</v>
      </c>
      <c r="M25" s="9" t="s">
        <v>17</v>
      </c>
      <c r="N25" s="10">
        <f t="shared" si="0"/>
        <v>0</v>
      </c>
      <c r="O25" s="10">
        <f t="shared" si="1"/>
        <v>1</v>
      </c>
      <c r="P25" s="11">
        <f t="shared" si="2"/>
        <v>1</v>
      </c>
      <c r="Q25" s="11">
        <v>0</v>
      </c>
    </row>
    <row r="26" spans="1:18" ht="25.5" x14ac:dyDescent="0.2">
      <c r="A26" s="7" t="s">
        <v>40</v>
      </c>
      <c r="B26" s="7" t="s">
        <v>41</v>
      </c>
      <c r="C26" s="7" t="s">
        <v>60</v>
      </c>
      <c r="D26" s="7" t="s">
        <v>24</v>
      </c>
      <c r="E26" s="7" t="s">
        <v>43</v>
      </c>
      <c r="F26" s="7" t="s">
        <v>42</v>
      </c>
      <c r="G26" s="15">
        <v>0</v>
      </c>
      <c r="H26" s="15">
        <v>15411.12</v>
      </c>
      <c r="I26" s="15">
        <v>0</v>
      </c>
      <c r="J26" s="27">
        <v>1</v>
      </c>
      <c r="K26" s="8">
        <v>0</v>
      </c>
      <c r="L26" s="8">
        <v>0</v>
      </c>
      <c r="M26" s="9" t="s">
        <v>17</v>
      </c>
      <c r="N26" s="10">
        <f t="shared" si="0"/>
        <v>0</v>
      </c>
      <c r="O26" s="10">
        <f t="shared" si="1"/>
        <v>0</v>
      </c>
      <c r="P26" s="11">
        <f t="shared" si="2"/>
        <v>0</v>
      </c>
      <c r="Q26" s="11">
        <f t="shared" si="3"/>
        <v>0</v>
      </c>
    </row>
    <row r="27" spans="1:18" x14ac:dyDescent="0.2">
      <c r="A27" s="7" t="s">
        <v>27</v>
      </c>
      <c r="B27" s="7" t="s">
        <v>28</v>
      </c>
      <c r="C27" s="7" t="s">
        <v>61</v>
      </c>
      <c r="D27" s="7" t="s">
        <v>24</v>
      </c>
      <c r="E27" s="7" t="s">
        <v>26</v>
      </c>
      <c r="F27" s="7" t="s">
        <v>25</v>
      </c>
      <c r="G27" s="15">
        <v>0</v>
      </c>
      <c r="H27" s="15">
        <v>60960</v>
      </c>
      <c r="I27" s="15">
        <v>60960</v>
      </c>
      <c r="J27" s="27">
        <v>1</v>
      </c>
      <c r="K27" s="8">
        <v>0</v>
      </c>
      <c r="L27" s="8">
        <v>1</v>
      </c>
      <c r="M27" s="9" t="s">
        <v>17</v>
      </c>
      <c r="N27" s="10">
        <f t="shared" si="0"/>
        <v>0</v>
      </c>
      <c r="O27" s="10">
        <f t="shared" si="1"/>
        <v>1</v>
      </c>
      <c r="P27" s="11">
        <f t="shared" si="2"/>
        <v>1</v>
      </c>
      <c r="Q27" s="11">
        <v>0</v>
      </c>
    </row>
    <row r="28" spans="1:18" x14ac:dyDescent="0.2">
      <c r="A28" s="7" t="s">
        <v>57</v>
      </c>
      <c r="B28" s="7" t="s">
        <v>58</v>
      </c>
      <c r="C28" s="7" t="s">
        <v>61</v>
      </c>
      <c r="D28" s="7" t="s">
        <v>24</v>
      </c>
      <c r="E28" s="7" t="s">
        <v>43</v>
      </c>
      <c r="F28" s="7" t="s">
        <v>42</v>
      </c>
      <c r="G28" s="15">
        <v>0</v>
      </c>
      <c r="H28" s="15">
        <v>52000</v>
      </c>
      <c r="I28" s="15">
        <v>16106.6</v>
      </c>
      <c r="J28" s="27">
        <v>1</v>
      </c>
      <c r="K28" s="8">
        <v>0</v>
      </c>
      <c r="L28" s="8">
        <v>1</v>
      </c>
      <c r="M28" s="9" t="s">
        <v>17</v>
      </c>
      <c r="N28" s="10">
        <f t="shared" si="0"/>
        <v>0</v>
      </c>
      <c r="O28" s="10">
        <f t="shared" si="1"/>
        <v>0.30974230769230771</v>
      </c>
      <c r="P28" s="11">
        <f t="shared" si="2"/>
        <v>1</v>
      </c>
      <c r="Q28" s="11">
        <v>0</v>
      </c>
    </row>
    <row r="29" spans="1:18" x14ac:dyDescent="0.2">
      <c r="A29" s="7" t="s">
        <v>27</v>
      </c>
      <c r="B29" s="7" t="s">
        <v>28</v>
      </c>
      <c r="C29" s="7" t="s">
        <v>62</v>
      </c>
      <c r="D29" s="7" t="s">
        <v>24</v>
      </c>
      <c r="E29" s="7" t="s">
        <v>26</v>
      </c>
      <c r="F29" s="7" t="s">
        <v>25</v>
      </c>
      <c r="G29" s="15">
        <v>0</v>
      </c>
      <c r="H29" s="15">
        <v>1297255.1000000001</v>
      </c>
      <c r="I29" s="15">
        <v>1297255.1000000001</v>
      </c>
      <c r="J29" s="27">
        <v>1</v>
      </c>
      <c r="K29" s="8">
        <v>0</v>
      </c>
      <c r="L29" s="8">
        <v>1</v>
      </c>
      <c r="M29" s="9" t="s">
        <v>17</v>
      </c>
      <c r="N29" s="10">
        <f t="shared" si="0"/>
        <v>0</v>
      </c>
      <c r="O29" s="10">
        <f t="shared" si="1"/>
        <v>1</v>
      </c>
      <c r="P29" s="11">
        <f t="shared" si="2"/>
        <v>1</v>
      </c>
      <c r="Q29" s="11">
        <v>0</v>
      </c>
    </row>
    <row r="30" spans="1:18" x14ac:dyDescent="0.2">
      <c r="G30" s="16">
        <f>SUM(G4:G29)</f>
        <v>75000</v>
      </c>
      <c r="H30" s="16">
        <f>SUM(H4:H29)</f>
        <v>8958203.8599999994</v>
      </c>
      <c r="I30" s="16">
        <f>SUM(I4:I29)</f>
        <v>6163714.3300000001</v>
      </c>
      <c r="P30" s="12"/>
      <c r="Q30" s="12"/>
      <c r="R30" s="13"/>
    </row>
    <row r="31" spans="1:18" x14ac:dyDescent="0.2">
      <c r="A31" s="14"/>
      <c r="P31" s="13"/>
      <c r="Q31" s="13"/>
    </row>
    <row r="32" spans="1:18" x14ac:dyDescent="0.2">
      <c r="G32" s="26" t="s">
        <v>64</v>
      </c>
      <c r="H32" s="18"/>
      <c r="I32" s="19"/>
      <c r="J32" s="20"/>
      <c r="K32" s="19"/>
      <c r="L32" s="19"/>
      <c r="M32" s="19"/>
      <c r="N32" s="21"/>
      <c r="O32" s="21"/>
      <c r="P32" s="17"/>
    </row>
    <row r="33" spans="7:16" x14ac:dyDescent="0.2">
      <c r="G33" s="21"/>
      <c r="H33" s="21"/>
      <c r="I33" s="21"/>
      <c r="J33" s="22"/>
      <c r="K33" s="21"/>
      <c r="L33" s="21"/>
      <c r="M33" s="21"/>
      <c r="N33" s="21"/>
      <c r="O33" s="21"/>
      <c r="P33" s="17"/>
    </row>
    <row r="34" spans="7:16" x14ac:dyDescent="0.2">
      <c r="G34" s="21"/>
      <c r="H34" s="21"/>
      <c r="I34" s="21"/>
      <c r="J34" s="22"/>
      <c r="K34" s="21"/>
      <c r="L34" s="21"/>
      <c r="M34" s="21"/>
      <c r="N34" s="21"/>
      <c r="O34" s="21"/>
      <c r="P34" s="17"/>
    </row>
    <row r="35" spans="7:16" x14ac:dyDescent="0.2">
      <c r="G35" s="21"/>
      <c r="H35" s="21"/>
      <c r="I35" s="21"/>
      <c r="J35" s="22"/>
      <c r="K35" s="21"/>
      <c r="L35" s="21"/>
      <c r="M35" s="21"/>
      <c r="N35" s="21"/>
      <c r="O35" s="21"/>
      <c r="P35" s="17"/>
    </row>
    <row r="36" spans="7:16" x14ac:dyDescent="0.2">
      <c r="G36" s="21"/>
      <c r="H36" s="21"/>
      <c r="I36" s="21"/>
      <c r="J36" s="22"/>
      <c r="K36" s="21"/>
      <c r="L36" s="21"/>
      <c r="M36" s="21"/>
      <c r="N36" s="21"/>
      <c r="O36" s="21"/>
      <c r="P36" s="17"/>
    </row>
    <row r="37" spans="7:16" x14ac:dyDescent="0.2">
      <c r="G37" s="21"/>
      <c r="H37" s="21"/>
      <c r="I37" s="21"/>
      <c r="J37" s="22"/>
      <c r="K37" s="21"/>
      <c r="L37" s="21"/>
      <c r="M37" s="21"/>
      <c r="N37" s="21"/>
      <c r="O37" s="21"/>
      <c r="P37" s="17"/>
    </row>
    <row r="38" spans="7:16" x14ac:dyDescent="0.2">
      <c r="G38" s="21"/>
      <c r="H38" s="21"/>
      <c r="I38" s="21"/>
      <c r="J38" s="22"/>
      <c r="K38" s="21"/>
      <c r="L38" s="21"/>
      <c r="M38" s="21"/>
      <c r="N38" s="21"/>
      <c r="O38" s="21"/>
      <c r="P38" s="17"/>
    </row>
    <row r="39" spans="7:16" x14ac:dyDescent="0.2">
      <c r="G39" s="21"/>
      <c r="H39" s="21"/>
      <c r="I39" s="21"/>
      <c r="J39" s="22"/>
      <c r="K39" s="21"/>
      <c r="L39" s="21"/>
      <c r="M39" s="21"/>
      <c r="N39" s="21"/>
      <c r="O39" s="21"/>
      <c r="P39" s="17"/>
    </row>
    <row r="40" spans="7:16" x14ac:dyDescent="0.2">
      <c r="G40" s="21"/>
      <c r="H40" s="21"/>
      <c r="I40" s="23" t="s">
        <v>65</v>
      </c>
      <c r="J40" s="24"/>
      <c r="K40" s="24"/>
      <c r="L40" s="24"/>
      <c r="M40" s="25"/>
      <c r="N40" s="25"/>
      <c r="O40" s="25" t="s">
        <v>66</v>
      </c>
      <c r="P40" s="25"/>
    </row>
    <row r="41" spans="7:16" x14ac:dyDescent="0.2">
      <c r="G41" s="21"/>
      <c r="H41" s="21"/>
      <c r="I41" s="23" t="s">
        <v>67</v>
      </c>
      <c r="J41" s="24"/>
      <c r="K41" s="24"/>
      <c r="L41" s="24"/>
      <c r="M41" s="25"/>
      <c r="N41" s="25"/>
      <c r="O41" s="25" t="s">
        <v>68</v>
      </c>
      <c r="P41" s="25"/>
    </row>
  </sheetData>
  <mergeCells count="6">
    <mergeCell ref="G2:I2"/>
    <mergeCell ref="J2:M2"/>
    <mergeCell ref="N2:O2"/>
    <mergeCell ref="P2:Q2"/>
    <mergeCell ref="A1:F1"/>
    <mergeCell ref="G1:Q1"/>
  </mergeCells>
  <pageMargins left="0.7" right="0.7" top="0.75" bottom="0.75" header="0.3" footer="0.3"/>
  <pageSetup orientation="portrait" verticalDpi="0" r:id="rId1"/>
  <ignoredErrors>
    <ignoredError sqref="C4:E29" numberStoredAsText="1"/>
    <ignoredError sqref="N4:Q4 N6:Q9 N5:P5 N12:Q17 N10:P10 N11:P11 N20:Q20 N18:P18 N19:P19 N24:Q24 N21:P21 N22:P22 N23:P23 N26:Q26 N25:P25 N29:P29 N27:P27 N28:P2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clara vanesa</cp:lastModifiedBy>
  <dcterms:created xsi:type="dcterms:W3CDTF">2023-06-21T19:35:53Z</dcterms:created>
  <dcterms:modified xsi:type="dcterms:W3CDTF">2025-07-09T15:19:56Z</dcterms:modified>
</cp:coreProperties>
</file>