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2do trim\3. Formatos LDF\"/>
    </mc:Choice>
  </mc:AlternateContent>
  <xr:revisionPtr revIDLastSave="0" documentId="13_ncr:1_{1C01F72D-4942-4176-B64E-4FE4863C6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3" i="1"/>
  <c r="C63" i="1"/>
  <c r="B63" i="1"/>
  <c r="D55" i="1"/>
  <c r="C55" i="1"/>
  <c r="D48" i="1"/>
  <c r="C48" i="1"/>
  <c r="B48" i="1"/>
  <c r="D53" i="1"/>
  <c r="C53" i="1"/>
  <c r="B53" i="1"/>
  <c r="D17" i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D44" i="1"/>
  <c r="D8" i="1" s="1"/>
  <c r="D21" i="1" s="1"/>
  <c r="D23" i="1" s="1"/>
  <c r="D25" i="1" s="1"/>
  <c r="D33" i="1" s="1"/>
  <c r="B57" i="1"/>
  <c r="B59" i="1" s="1"/>
  <c r="C44" i="1"/>
  <c r="C8" i="1" s="1"/>
  <c r="C21" i="1" s="1"/>
  <c r="C23" i="1" s="1"/>
  <c r="C25" i="1" s="1"/>
  <c r="C33" i="1" s="1"/>
  <c r="C57" i="1"/>
  <c r="C59" i="1" s="1"/>
  <c r="B44" i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<sst xmlns="http://schemas.openxmlformats.org/spreadsheetml/2006/main" count="70" uniqueCount="50">
  <si>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</si>
  <si>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</si>
  <si>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</si>
  <si>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</si>
  <si>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</si>
  <si>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</si>
  <si>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</si>
  <si>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</si>
  <si>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</si>
  <si>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</si>
  <si>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</si>
  <si>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</si>
  <si>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</si>
  <si>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</si>
  <si>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</si>
  <si>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</si>
  <si>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</si>
  <si>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</si>
  <si>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</si>
  <si>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</si>
  <si>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</si>
  <si>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</si>
  <si>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</si>
  <si>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</si>
  <si>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</si>
  <si>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</si>
  <si>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</si>
  <si>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</si>
  <si>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</si>
  <si>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</si>
  <si>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</si>
  <si>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</si>
  <si>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</si>
  <si>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</si>
  <si>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</si>
  <si>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</si>
  <si>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</si>
  <si>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</si>
  <si>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</si>
  <si>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</si>
  <si>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</si>
  <si>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</si>
  <si>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</si>
  <si>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INSTITUTO TECNOLOGICO SUPERIOR DE GUANAJUATO</t>
  </si>
  <si>
    <t>“Bajo protesta de decir verdad declaramos que los Estados Financieros y sus notas, son razonablemente correctos y son responsabilidad del emisor”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</si>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</sst>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indent="3"/>
    </xf>
    <xf numFmtId="3" fontId="2" fillId="0" borderId="11" xfId="1" applyNumberFormat="1" applyFont="1" applyFill="1" applyBorder="1" applyProtection="1">
      <protection locked="0"/>
    </xf>
    <xf numFmtId="0" fontId="3" fillId="0" borderId="11" xfId="0" applyFont="1" applyFill="1" applyBorder="1" applyAlignment="1">
      <alignment horizontal="left" vertical="center" indent="6"/>
    </xf>
    <xf numFmtId="3" fontId="3" fillId="0" borderId="11" xfId="1" applyNumberFormat="1" applyFont="1" applyFill="1" applyBorder="1" applyProtection="1">
      <protection locked="0"/>
    </xf>
    <xf numFmtId="0" fontId="3" fillId="0" borderId="11" xfId="0" applyFont="1" applyFill="1" applyBorder="1" applyAlignment="1">
      <alignment horizontal="left" vertical="center" indent="3"/>
    </xf>
    <xf numFmtId="3" fontId="3" fillId="0" borderId="11" xfId="1" applyNumberFormat="1" applyFont="1" applyFill="1" applyBorder="1"/>
    <xf numFmtId="3" fontId="4" fillId="2" borderId="13" xfId="1" applyNumberFormat="1" applyFont="1" applyFill="1" applyBorder="1" applyAlignment="1"/>
    <xf numFmtId="3" fontId="5" fillId="2" borderId="13" xfId="1" applyNumberFormat="1" applyFont="1" applyFill="1" applyBorder="1" applyAlignment="1"/>
    <xf numFmtId="3" fontId="2" fillId="0" borderId="11" xfId="1" applyNumberFormat="1" applyFont="1" applyFill="1" applyBorder="1"/>
    <xf numFmtId="0" fontId="2" fillId="0" borderId="11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4" fontId="3" fillId="0" borderId="12" xfId="0" applyNumberFormat="1" applyFont="1" applyFill="1" applyBorder="1"/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2" borderId="1" xfId="0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3" fillId="0" borderId="12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6"/>
    </xf>
    <xf numFmtId="0" fontId="2" fillId="0" borderId="11" xfId="0" applyFont="1" applyFill="1" applyBorder="1" applyAlignment="1">
      <alignment horizontal="left" vertical="center" wrapText="1" indent="9"/>
    </xf>
    <xf numFmtId="0" fontId="3" fillId="0" borderId="11" xfId="0" applyFont="1" applyFill="1" applyBorder="1" applyAlignment="1">
      <alignment horizontal="left" vertical="center" indent="12"/>
    </xf>
    <xf numFmtId="3" fontId="5" fillId="2" borderId="13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4" fontId="3" fillId="0" borderId="0" xfId="0" applyNumberFormat="1" applyFont="1"/>
    <xf numFmtId="3" fontId="5" fillId="2" borderId="13" xfId="1" applyNumberFormat="1" applyFont="1" applyFill="1" applyBorder="1"/>
    <xf numFmtId="4" fontId="3" fillId="0" borderId="12" xfId="1" applyNumberFormat="1" applyFont="1" applyFill="1" applyBorder="1"/>
    <xf numFmtId="4" fontId="3" fillId="0" borderId="0" xfId="2" applyNumberFormat="1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3" fillId="0" borderId="11" xfId="3" applyNumberFormat="1" applyFont="1" applyFill="1" applyBorder="1" applyProtection="1">
      <protection locked="0"/>
    </xf>
    <xf numFmtId="3" fontId="3" fillId="0" borderId="10" xfId="0" applyNumberFormat="1" applyFont="1" applyBorder="1" applyAlignment="1" applyProtection="1">
      <alignment vertical="center"/>
      <protection locked="0"/>
    </xf>
    <xf numFmtId="3" fontId="3" fillId="0" borderId="11" xfId="0" applyNumberFormat="1" applyFont="1" applyBorder="1" applyAlignment="1" applyProtection="1">
      <alignment vertical="center"/>
      <protection locked="0"/>
    </xf>
    <xf numFmtId="4" fontId="3" fillId="0" borderId="10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</cellXfs>
  <cellStyles count="4">
    <cellStyle name="Millares" xfId="1" builtinId="3"/>
    <cellStyle name="Millares 2" xfId="2" xr:uid="{11E1E1C7-74C6-4031-AAE4-97A6E318F2C2}"/>
    <cellStyle name="Millares 3" xfId="3" xr:uid="{B5B7FBA0-49C1-4FF4-A57D-231216DEAE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85</xdr:row>
      <xdr:rowOff>0</xdr:rowOff>
    </xdr:from>
    <xdr:to>
      <xdr:col>0</xdr:col>
      <xdr:colOff>4410075</xdr:colOff>
      <xdr:row>85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4D47BE8-1A78-4C77-B948-E402988D74FF}"/>
            </a:ext>
          </a:extLst>
        </xdr:cNvPr>
        <xdr:cNvCxnSpPr/>
      </xdr:nvCxnSpPr>
      <xdr:spPr>
        <a:xfrm>
          <a:off x="2428875" y="151161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650083</xdr:colOff>
      <xdr:row>85</xdr:row>
      <xdr:rowOff>0</xdr:rowOff>
    </xdr:from>
    <xdr:to>
      <xdr:col>3</xdr:col>
      <xdr:colOff>821533</xdr:colOff>
      <xdr:row>85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607ECF-7558-42B2-A92A-BFC2EE4FC517}"/>
            </a:ext>
          </a:extLst>
        </xdr:cNvPr>
        <xdr:cNvCxnSpPr/>
      </xdr:nvCxnSpPr>
      <xdr:spPr>
        <a:xfrm>
          <a:off x="8889208" y="15116175"/>
          <a:ext cx="1676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showGridLines="0" tabSelected="1" topLeftCell="A50" zoomScaleNormal="100" workbookViewId="0">
      <selection activeCell="E76" sqref="E76"/>
    </sheetView>
  </sheetViews>
  <sheetFormatPr baseColWidth="10" defaultRowHeight="12.75" x14ac:dyDescent="0.2"/>
  <cols>
    <col min="1" max="1" width="97" style="2" customWidth="1"/>
    <col min="2" max="2" width="25.7109375" style="2" customWidth="1"/>
    <col min="3" max="3" width="27.140625" style="2" customWidth="1"/>
    <col min="4" max="4" width="24.7109375" style="2" customWidth="1"/>
    <col min="5" max="16384" width="11.42578125" style="2"/>
  </cols>
  <sheetData>
    <row r="1" spans="1:11" ht="19.5" customHeight="1" x14ac:dyDescent="0.2">
      <c r="A1" s="53" t="s">
        <v>0</v>
      </c>
      <c r="B1" s="53"/>
      <c r="C1" s="53"/>
      <c r="D1" s="53"/>
      <c r="E1" s="1"/>
      <c r="F1" s="1"/>
      <c r="G1" s="1"/>
      <c r="H1" s="1"/>
      <c r="I1" s="1"/>
      <c r="J1" s="1"/>
      <c r="K1" s="1"/>
    </row>
    <row r="2" spans="1:11" x14ac:dyDescent="0.2">
      <c r="A2" s="41" t="s">
        <v>43</v>
      </c>
      <c r="B2" s="42"/>
      <c r="C2" s="42"/>
      <c r="D2" s="43"/>
    </row>
    <row r="3" spans="1:11" x14ac:dyDescent="0.2">
      <c r="A3" s="44" t="s">
        <v>1</v>
      </c>
      <c r="B3" s="45"/>
      <c r="C3" s="45"/>
      <c r="D3" s="46"/>
    </row>
    <row r="4" spans="1:11" x14ac:dyDescent="0.2">
      <c r="A4" s="47" t="s">
        <v>49</v>
      </c>
      <c r="B4" s="48"/>
      <c r="C4" s="48"/>
      <c r="D4" s="49"/>
    </row>
    <row r="5" spans="1:11" x14ac:dyDescent="0.2">
      <c r="A5" s="50" t="s">
        <v>2</v>
      </c>
      <c r="B5" s="51"/>
      <c r="C5" s="51"/>
      <c r="D5" s="52"/>
    </row>
    <row r="7" spans="1:11" ht="25.5" x14ac:dyDescent="0.2">
      <c r="A7" s="3" t="s">
        <v>3</v>
      </c>
      <c r="B7" s="4" t="s">
        <v>4</v>
      </c>
      <c r="C7" s="4" t="s">
        <v>5</v>
      </c>
      <c r="D7" s="4" t="s">
        <v>6</v>
      </c>
    </row>
    <row r="8" spans="1:11" x14ac:dyDescent="0.2">
      <c r="A8" s="5" t="s">
        <v>7</v>
      </c>
      <c r="B8" s="6">
        <f>SUM(B9:B11)</f>
        <v>27614505</v>
      </c>
      <c r="C8" s="6">
        <f>SUM(C9:C11)</f>
        <v>30257100.280000001</v>
      </c>
      <c r="D8" s="6">
        <f>SUM(D9:D11)</f>
        <v>30257100.280000001</v>
      </c>
    </row>
    <row r="9" spans="1:11" x14ac:dyDescent="0.2">
      <c r="A9" s="7" t="s">
        <v>8</v>
      </c>
      <c r="B9" s="54">
        <v>27614505</v>
      </c>
      <c r="C9" s="54">
        <v>19225354.280000001</v>
      </c>
      <c r="D9" s="54">
        <v>19225354.280000001</v>
      </c>
    </row>
    <row r="10" spans="1:11" x14ac:dyDescent="0.2">
      <c r="A10" s="7" t="s">
        <v>9</v>
      </c>
      <c r="B10" s="54">
        <v>0</v>
      </c>
      <c r="C10" s="54">
        <v>11031746</v>
      </c>
      <c r="D10" s="54">
        <v>11031746</v>
      </c>
    </row>
    <row r="11" spans="1:11" x14ac:dyDescent="0.2">
      <c r="A11" s="7" t="s">
        <v>10</v>
      </c>
      <c r="B11" s="54">
        <v>0</v>
      </c>
      <c r="C11" s="54">
        <v>0</v>
      </c>
      <c r="D11" s="54">
        <v>0</v>
      </c>
    </row>
    <row r="12" spans="1:11" x14ac:dyDescent="0.2">
      <c r="A12" s="9"/>
      <c r="B12" s="10"/>
      <c r="C12" s="10"/>
      <c r="D12" s="10"/>
    </row>
    <row r="13" spans="1:11" x14ac:dyDescent="0.2">
      <c r="A13" s="5" t="s">
        <v>11</v>
      </c>
      <c r="B13" s="6">
        <f>SUM(B14:B15)</f>
        <v>27614505</v>
      </c>
      <c r="C13" s="6">
        <f t="shared" ref="C13:D13" si="0">SUM(C14:C15)</f>
        <v>25958682.98</v>
      </c>
      <c r="D13" s="6">
        <f t="shared" si="0"/>
        <v>25958682.98</v>
      </c>
    </row>
    <row r="14" spans="1:11" x14ac:dyDescent="0.2">
      <c r="A14" s="7" t="s">
        <v>12</v>
      </c>
      <c r="B14" s="54">
        <v>27614505</v>
      </c>
      <c r="C14" s="54">
        <v>11583172.960000001</v>
      </c>
      <c r="D14" s="54">
        <v>11583172.960000001</v>
      </c>
    </row>
    <row r="15" spans="1:11" x14ac:dyDescent="0.2">
      <c r="A15" s="7" t="s">
        <v>13</v>
      </c>
      <c r="B15" s="54">
        <v>0</v>
      </c>
      <c r="C15" s="54">
        <v>14375510.02</v>
      </c>
      <c r="D15" s="54">
        <v>14375510.02</v>
      </c>
    </row>
    <row r="16" spans="1:11" x14ac:dyDescent="0.2">
      <c r="A16" s="9"/>
      <c r="B16" s="10"/>
      <c r="C16" s="10"/>
      <c r="D16" s="10"/>
    </row>
    <row r="17" spans="1:4" x14ac:dyDescent="0.2">
      <c r="A17" s="5" t="s">
        <v>14</v>
      </c>
      <c r="B17" s="11">
        <v>0</v>
      </c>
      <c r="C17" s="6">
        <f>C18+C19</f>
        <v>6300716.4000000004</v>
      </c>
      <c r="D17" s="6">
        <f>D18+D19</f>
        <v>6169619.6500000004</v>
      </c>
    </row>
    <row r="18" spans="1:4" x14ac:dyDescent="0.2">
      <c r="A18" s="7" t="s">
        <v>15</v>
      </c>
      <c r="B18" s="12">
        <v>0</v>
      </c>
      <c r="C18" s="54">
        <v>433718.11</v>
      </c>
      <c r="D18" s="54">
        <v>433718.11</v>
      </c>
    </row>
    <row r="19" spans="1:4" x14ac:dyDescent="0.2">
      <c r="A19" s="7" t="s">
        <v>16</v>
      </c>
      <c r="B19" s="12">
        <v>0</v>
      </c>
      <c r="C19" s="54">
        <v>5866998.29</v>
      </c>
      <c r="D19" s="54">
        <v>5735901.54</v>
      </c>
    </row>
    <row r="20" spans="1:4" x14ac:dyDescent="0.2">
      <c r="A20" s="9"/>
      <c r="B20" s="10"/>
      <c r="C20" s="10"/>
      <c r="D20" s="10"/>
    </row>
    <row r="21" spans="1:4" x14ac:dyDescent="0.2">
      <c r="A21" s="5" t="s">
        <v>17</v>
      </c>
      <c r="B21" s="6">
        <f>B8-B13+B17</f>
        <v>0</v>
      </c>
      <c r="C21" s="6">
        <f>C8-C13+C17</f>
        <v>10599133.700000001</v>
      </c>
      <c r="D21" s="6">
        <f>D8-D13+D17</f>
        <v>10468036.950000001</v>
      </c>
    </row>
    <row r="22" spans="1:4" x14ac:dyDescent="0.2">
      <c r="A22" s="5"/>
      <c r="B22" s="10"/>
      <c r="C22" s="10"/>
      <c r="D22" s="10"/>
    </row>
    <row r="23" spans="1:4" x14ac:dyDescent="0.2">
      <c r="A23" s="5" t="s">
        <v>18</v>
      </c>
      <c r="B23" s="6">
        <f>B21-B11</f>
        <v>0</v>
      </c>
      <c r="C23" s="6">
        <f>C21-C11</f>
        <v>10599133.700000001</v>
      </c>
      <c r="D23" s="6">
        <f>D21-D11</f>
        <v>10468036.950000001</v>
      </c>
    </row>
    <row r="24" spans="1:4" x14ac:dyDescent="0.2">
      <c r="A24" s="5"/>
      <c r="B24" s="13"/>
      <c r="C24" s="13"/>
      <c r="D24" s="13"/>
    </row>
    <row r="25" spans="1:4" ht="25.5" x14ac:dyDescent="0.2">
      <c r="A25" s="14" t="s">
        <v>19</v>
      </c>
      <c r="B25" s="6">
        <f>B23-B17</f>
        <v>0</v>
      </c>
      <c r="C25" s="6">
        <f>C23-C17</f>
        <v>4298417.3000000007</v>
      </c>
      <c r="D25" s="6">
        <f>D23-D17</f>
        <v>4298417.3000000007</v>
      </c>
    </row>
    <row r="26" spans="1:4" x14ac:dyDescent="0.2">
      <c r="A26" s="15"/>
      <c r="B26" s="16"/>
      <c r="C26" s="16"/>
      <c r="D26" s="16"/>
    </row>
    <row r="27" spans="1:4" x14ac:dyDescent="0.2">
      <c r="A27" s="17"/>
      <c r="B27" s="18"/>
      <c r="C27" s="18"/>
      <c r="D27" s="18"/>
    </row>
    <row r="28" spans="1:4" x14ac:dyDescent="0.2">
      <c r="A28" s="3" t="s">
        <v>20</v>
      </c>
      <c r="B28" s="19" t="s">
        <v>21</v>
      </c>
      <c r="C28" s="19" t="s">
        <v>5</v>
      </c>
      <c r="D28" s="19" t="s">
        <v>22</v>
      </c>
    </row>
    <row r="29" spans="1:4" x14ac:dyDescent="0.2">
      <c r="A29" s="5" t="s">
        <v>23</v>
      </c>
      <c r="B29" s="20">
        <f>SUM(B30:B31)</f>
        <v>0</v>
      </c>
      <c r="C29" s="20">
        <f>SUM(C30:C31)</f>
        <v>0</v>
      </c>
      <c r="D29" s="20">
        <f>SUM(D30:D31)</f>
        <v>0</v>
      </c>
    </row>
    <row r="30" spans="1:4" x14ac:dyDescent="0.2">
      <c r="A30" s="7" t="s">
        <v>24</v>
      </c>
      <c r="B30" s="21">
        <v>0</v>
      </c>
      <c r="C30" s="21">
        <v>0</v>
      </c>
      <c r="D30" s="21">
        <v>0</v>
      </c>
    </row>
    <row r="31" spans="1:4" x14ac:dyDescent="0.2">
      <c r="A31" s="7" t="s">
        <v>25</v>
      </c>
      <c r="B31" s="21">
        <v>0</v>
      </c>
      <c r="C31" s="21">
        <v>0</v>
      </c>
      <c r="D31" s="21">
        <v>0</v>
      </c>
    </row>
    <row r="32" spans="1:4" x14ac:dyDescent="0.2">
      <c r="A32" s="22"/>
      <c r="B32" s="23"/>
      <c r="C32" s="23"/>
      <c r="D32" s="23"/>
    </row>
    <row r="33" spans="1:4" x14ac:dyDescent="0.2">
      <c r="A33" s="5" t="s">
        <v>26</v>
      </c>
      <c r="B33" s="20">
        <f>B25+B29</f>
        <v>0</v>
      </c>
      <c r="C33" s="20">
        <f>C25+C29</f>
        <v>4298417.3000000007</v>
      </c>
      <c r="D33" s="20">
        <f>D25+D29</f>
        <v>4298417.3000000007</v>
      </c>
    </row>
    <row r="34" spans="1:4" x14ac:dyDescent="0.2">
      <c r="A34" s="24"/>
      <c r="B34" s="25"/>
      <c r="C34" s="25"/>
      <c r="D34" s="25"/>
    </row>
    <row r="35" spans="1:4" x14ac:dyDescent="0.2">
      <c r="A35" s="17"/>
      <c r="B35" s="18"/>
      <c r="C35" s="18"/>
      <c r="D35" s="18"/>
    </row>
    <row r="36" spans="1:4" ht="25.5" x14ac:dyDescent="0.2">
      <c r="A36" s="3" t="s">
        <v>20</v>
      </c>
      <c r="B36" s="19" t="s">
        <v>27</v>
      </c>
      <c r="C36" s="19" t="s">
        <v>5</v>
      </c>
      <c r="D36" s="19" t="s">
        <v>6</v>
      </c>
    </row>
    <row r="37" spans="1:4" x14ac:dyDescent="0.2">
      <c r="A37" s="5" t="s">
        <v>28</v>
      </c>
      <c r="B37" s="20">
        <f>SUM(B38:B39)</f>
        <v>0</v>
      </c>
      <c r="C37" s="20">
        <f>SUM(C38:C39)</f>
        <v>0</v>
      </c>
      <c r="D37" s="20">
        <f>SUM(D38:D39)</f>
        <v>0</v>
      </c>
    </row>
    <row r="38" spans="1:4" x14ac:dyDescent="0.2">
      <c r="A38" s="7" t="s">
        <v>29</v>
      </c>
      <c r="B38" s="21">
        <v>0</v>
      </c>
      <c r="C38" s="21">
        <v>0</v>
      </c>
      <c r="D38" s="21">
        <v>0</v>
      </c>
    </row>
    <row r="39" spans="1:4" x14ac:dyDescent="0.2">
      <c r="A39" s="7" t="s">
        <v>30</v>
      </c>
      <c r="B39" s="21">
        <v>0</v>
      </c>
      <c r="C39" s="21">
        <v>0</v>
      </c>
      <c r="D39" s="21">
        <v>0</v>
      </c>
    </row>
    <row r="40" spans="1:4" x14ac:dyDescent="0.2">
      <c r="A40" s="5" t="s">
        <v>31</v>
      </c>
      <c r="B40" s="20">
        <f>SUM(B41:B42)</f>
        <v>0</v>
      </c>
      <c r="C40" s="20">
        <f>SUM(C41:C42)</f>
        <v>0</v>
      </c>
      <c r="D40" s="20">
        <f>SUM(D41:D42)</f>
        <v>0</v>
      </c>
    </row>
    <row r="41" spans="1:4" x14ac:dyDescent="0.2">
      <c r="A41" s="7" t="s">
        <v>32</v>
      </c>
      <c r="B41" s="21">
        <v>0</v>
      </c>
      <c r="C41" s="21">
        <v>0</v>
      </c>
      <c r="D41" s="21">
        <v>0</v>
      </c>
    </row>
    <row r="42" spans="1:4" x14ac:dyDescent="0.2">
      <c r="A42" s="7" t="s">
        <v>33</v>
      </c>
      <c r="B42" s="21">
        <v>0</v>
      </c>
      <c r="C42" s="21">
        <v>0</v>
      </c>
      <c r="D42" s="21">
        <v>0</v>
      </c>
    </row>
    <row r="43" spans="1:4" x14ac:dyDescent="0.2">
      <c r="A43" s="22"/>
      <c r="B43" s="23"/>
      <c r="C43" s="23"/>
      <c r="D43" s="23"/>
    </row>
    <row r="44" spans="1:4" x14ac:dyDescent="0.2">
      <c r="A44" s="5" t="s">
        <v>34</v>
      </c>
      <c r="B44" s="20">
        <f>B37-B40</f>
        <v>0</v>
      </c>
      <c r="C44" s="20">
        <f>C37-C40</f>
        <v>0</v>
      </c>
      <c r="D44" s="20">
        <f>D37-D40</f>
        <v>0</v>
      </c>
    </row>
    <row r="45" spans="1:4" x14ac:dyDescent="0.2">
      <c r="A45" s="26"/>
      <c r="B45" s="27"/>
      <c r="C45" s="27"/>
      <c r="D45" s="27"/>
    </row>
    <row r="46" spans="1:4" x14ac:dyDescent="0.2">
      <c r="B46" s="18"/>
      <c r="C46" s="18"/>
      <c r="D46" s="18"/>
    </row>
    <row r="47" spans="1:4" ht="25.5" x14ac:dyDescent="0.2">
      <c r="A47" s="3" t="s">
        <v>20</v>
      </c>
      <c r="B47" s="19" t="s">
        <v>27</v>
      </c>
      <c r="C47" s="19" t="s">
        <v>5</v>
      </c>
      <c r="D47" s="19" t="s">
        <v>6</v>
      </c>
    </row>
    <row r="48" spans="1:4" x14ac:dyDescent="0.2">
      <c r="A48" s="28" t="s">
        <v>35</v>
      </c>
      <c r="B48" s="55">
        <f>B9</f>
        <v>27614505</v>
      </c>
      <c r="C48" s="55">
        <f>C9</f>
        <v>19225354.280000001</v>
      </c>
      <c r="D48" s="55">
        <f>D9</f>
        <v>19225354.280000001</v>
      </c>
    </row>
    <row r="49" spans="1:4" ht="25.5" x14ac:dyDescent="0.2">
      <c r="A49" s="29" t="s">
        <v>36</v>
      </c>
      <c r="B49" s="20">
        <f>B50-B51</f>
        <v>0</v>
      </c>
      <c r="C49" s="20">
        <f>C50-C51</f>
        <v>0</v>
      </c>
      <c r="D49" s="20">
        <f>D50-D51</f>
        <v>0</v>
      </c>
    </row>
    <row r="50" spans="1:4" x14ac:dyDescent="0.2">
      <c r="A50" s="30" t="s">
        <v>29</v>
      </c>
      <c r="B50" s="21">
        <v>0</v>
      </c>
      <c r="C50" s="21">
        <v>0</v>
      </c>
      <c r="D50" s="21">
        <v>0</v>
      </c>
    </row>
    <row r="51" spans="1:4" x14ac:dyDescent="0.2">
      <c r="A51" s="30" t="s">
        <v>32</v>
      </c>
      <c r="B51" s="21">
        <v>0</v>
      </c>
      <c r="C51" s="21">
        <v>0</v>
      </c>
      <c r="D51" s="21">
        <v>0</v>
      </c>
    </row>
    <row r="52" spans="1:4" x14ac:dyDescent="0.2">
      <c r="A52" s="22"/>
      <c r="B52" s="23"/>
      <c r="C52" s="23"/>
      <c r="D52" s="23"/>
    </row>
    <row r="53" spans="1:4" x14ac:dyDescent="0.2">
      <c r="A53" s="7" t="s">
        <v>12</v>
      </c>
      <c r="B53" s="56">
        <f>B14</f>
        <v>27614505</v>
      </c>
      <c r="C53" s="56">
        <f>C14</f>
        <v>11583172.960000001</v>
      </c>
      <c r="D53" s="56">
        <f>D14</f>
        <v>11583172.960000001</v>
      </c>
    </row>
    <row r="54" spans="1:4" x14ac:dyDescent="0.2">
      <c r="A54" s="22"/>
      <c r="B54" s="23"/>
      <c r="C54" s="23"/>
      <c r="D54" s="23"/>
    </row>
    <row r="55" spans="1:4" x14ac:dyDescent="0.2">
      <c r="A55" s="7" t="s">
        <v>15</v>
      </c>
      <c r="B55" s="31"/>
      <c r="C55" s="56">
        <f>C18</f>
        <v>433718.11</v>
      </c>
      <c r="D55" s="56">
        <f>D18</f>
        <v>433718.11</v>
      </c>
    </row>
    <row r="56" spans="1:4" x14ac:dyDescent="0.2">
      <c r="A56" s="22"/>
      <c r="B56" s="23"/>
      <c r="C56" s="23"/>
      <c r="D56" s="23"/>
    </row>
    <row r="57" spans="1:4" ht="25.5" x14ac:dyDescent="0.2">
      <c r="A57" s="14" t="s">
        <v>37</v>
      </c>
      <c r="B57" s="20">
        <f>B48+B49-B53+B55</f>
        <v>0</v>
      </c>
      <c r="C57" s="20">
        <f>C48+C49-C53+C55</f>
        <v>8075899.4300000006</v>
      </c>
      <c r="D57" s="20">
        <f>D48+D49-D53+D55</f>
        <v>8075899.4300000006</v>
      </c>
    </row>
    <row r="58" spans="1:4" x14ac:dyDescent="0.2">
      <c r="A58" s="32"/>
      <c r="B58" s="33"/>
      <c r="C58" s="33"/>
      <c r="D58" s="33"/>
    </row>
    <row r="59" spans="1:4" x14ac:dyDescent="0.2">
      <c r="A59" s="14" t="s">
        <v>38</v>
      </c>
      <c r="B59" s="20">
        <f>B57-B49</f>
        <v>0</v>
      </c>
      <c r="C59" s="20">
        <f>C57-C49</f>
        <v>8075899.4300000006</v>
      </c>
      <c r="D59" s="20">
        <f>D57-D49</f>
        <v>8075899.4300000006</v>
      </c>
    </row>
    <row r="60" spans="1:4" x14ac:dyDescent="0.2">
      <c r="A60" s="24"/>
      <c r="B60" s="27"/>
      <c r="C60" s="27"/>
      <c r="D60" s="27"/>
    </row>
    <row r="61" spans="1:4" x14ac:dyDescent="0.2">
      <c r="B61" s="34"/>
      <c r="C61" s="34"/>
      <c r="D61" s="34"/>
    </row>
    <row r="62" spans="1:4" ht="25.5" x14ac:dyDescent="0.2">
      <c r="A62" s="3" t="s">
        <v>20</v>
      </c>
      <c r="B62" s="19" t="s">
        <v>27</v>
      </c>
      <c r="C62" s="19" t="s">
        <v>5</v>
      </c>
      <c r="D62" s="19" t="s">
        <v>6</v>
      </c>
    </row>
    <row r="63" spans="1:4" x14ac:dyDescent="0.2">
      <c r="A63" s="28" t="s">
        <v>9</v>
      </c>
      <c r="B63" s="57">
        <f>B10</f>
        <v>0</v>
      </c>
      <c r="C63" s="58">
        <f>C10</f>
        <v>11031746</v>
      </c>
      <c r="D63" s="58">
        <f>D10</f>
        <v>11031746</v>
      </c>
    </row>
    <row r="64" spans="1:4" ht="25.5" x14ac:dyDescent="0.2">
      <c r="A64" s="29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">
      <c r="A65" s="30" t="s">
        <v>30</v>
      </c>
      <c r="B65" s="8">
        <v>0</v>
      </c>
      <c r="C65" s="8">
        <v>0</v>
      </c>
      <c r="D65" s="8">
        <v>0</v>
      </c>
    </row>
    <row r="66" spans="1:4" x14ac:dyDescent="0.2">
      <c r="A66" s="30" t="s">
        <v>33</v>
      </c>
      <c r="B66" s="8">
        <v>0</v>
      </c>
      <c r="C66" s="8">
        <v>0</v>
      </c>
      <c r="D66" s="8">
        <v>0</v>
      </c>
    </row>
    <row r="67" spans="1:4" x14ac:dyDescent="0.2">
      <c r="A67" s="22"/>
      <c r="B67" s="10"/>
      <c r="C67" s="10"/>
      <c r="D67" s="10"/>
    </row>
    <row r="68" spans="1:4" x14ac:dyDescent="0.2">
      <c r="A68" s="7" t="s">
        <v>40</v>
      </c>
      <c r="B68" s="59">
        <f>B15</f>
        <v>0</v>
      </c>
      <c r="C68" s="60">
        <f>C15</f>
        <v>14375510.02</v>
      </c>
      <c r="D68" s="60">
        <f>D15</f>
        <v>14375510.02</v>
      </c>
    </row>
    <row r="69" spans="1:4" x14ac:dyDescent="0.2">
      <c r="A69" s="22"/>
      <c r="B69" s="10"/>
      <c r="C69" s="10"/>
      <c r="D69" s="10"/>
    </row>
    <row r="70" spans="1:4" x14ac:dyDescent="0.2">
      <c r="A70" s="7" t="s">
        <v>16</v>
      </c>
      <c r="B70" s="35">
        <v>0</v>
      </c>
      <c r="C70" s="60">
        <f>C19</f>
        <v>5866998.29</v>
      </c>
      <c r="D70" s="60">
        <f>D19</f>
        <v>5735901.54</v>
      </c>
    </row>
    <row r="71" spans="1:4" x14ac:dyDescent="0.2">
      <c r="A71" s="22"/>
      <c r="B71" s="10"/>
      <c r="C71" s="10"/>
      <c r="D71" s="10"/>
    </row>
    <row r="72" spans="1:4" ht="25.5" x14ac:dyDescent="0.2">
      <c r="A72" s="14" t="s">
        <v>41</v>
      </c>
      <c r="B72" s="6">
        <f>B63+B64-B68+B70</f>
        <v>0</v>
      </c>
      <c r="C72" s="6">
        <f>C63+C64-C68+C70</f>
        <v>2523234.2700000005</v>
      </c>
      <c r="D72" s="6">
        <f>D63+D64-D68+D70</f>
        <v>2392137.5200000005</v>
      </c>
    </row>
    <row r="73" spans="1:4" x14ac:dyDescent="0.2">
      <c r="A73" s="22"/>
      <c r="B73" s="10"/>
      <c r="C73" s="10"/>
      <c r="D73" s="10"/>
    </row>
    <row r="74" spans="1:4" x14ac:dyDescent="0.2">
      <c r="A74" s="14" t="s">
        <v>42</v>
      </c>
      <c r="B74" s="6">
        <f>B72-B64</f>
        <v>0</v>
      </c>
      <c r="C74" s="6">
        <f>C72-C64</f>
        <v>2523234.2700000005</v>
      </c>
      <c r="D74" s="6">
        <f>D72-D64</f>
        <v>2392137.5200000005</v>
      </c>
    </row>
    <row r="75" spans="1:4" x14ac:dyDescent="0.2">
      <c r="A75" s="24"/>
      <c r="B75" s="36"/>
      <c r="C75" s="36"/>
      <c r="D75" s="36"/>
    </row>
    <row r="77" spans="1:4" x14ac:dyDescent="0.2">
      <c r="A77" s="2" t="s">
        <v>44</v>
      </c>
      <c r="B77" s="37"/>
      <c r="C77" s="37"/>
      <c r="D77" s="37"/>
    </row>
    <row r="78" spans="1:4" x14ac:dyDescent="0.2">
      <c r="B78" s="37"/>
      <c r="C78" s="37"/>
      <c r="D78" s="37"/>
    </row>
    <row r="79" spans="1:4" x14ac:dyDescent="0.2">
      <c r="B79" s="37"/>
      <c r="C79" s="37"/>
      <c r="D79" s="37"/>
    </row>
    <row r="80" spans="1:4" x14ac:dyDescent="0.2">
      <c r="B80" s="37"/>
      <c r="C80" s="37"/>
      <c r="D80" s="37"/>
    </row>
    <row r="81" spans="1:4" x14ac:dyDescent="0.2">
      <c r="B81" s="38"/>
      <c r="C81" s="38"/>
      <c r="D81" s="38"/>
    </row>
    <row r="84" spans="1:4" x14ac:dyDescent="0.2">
      <c r="D84" s="34"/>
    </row>
    <row r="86" spans="1:4" x14ac:dyDescent="0.2">
      <c r="A86" s="39" t="s">
        <v>45</v>
      </c>
      <c r="C86" s="40" t="s">
        <v>46</v>
      </c>
      <c r="D86" s="40"/>
    </row>
    <row r="87" spans="1:4" x14ac:dyDescent="0.2">
      <c r="A87" s="39" t="s">
        <v>47</v>
      </c>
      <c r="C87" s="40" t="s">
        <v>48</v>
      </c>
      <c r="D87" s="40"/>
    </row>
  </sheetData>
  <mergeCells count="7">
    <mergeCell ref="A1:D1"/>
    <mergeCell ref="C86:D86"/>
    <mergeCell ref="C87:D87"/>
    <mergeCell ref="A2:D2"/>
    <mergeCell ref="A3:D3"/>
    <mergeCell ref="A4:D4"/>
    <mergeCell ref="A5:D5"/>
  </mergeCells>
  <dataValidations count="1">
    <dataValidation type="decimal" allowBlank="1" showInputMessage="1" showErrorMessage="1" sqref="B9:D11 B14:D15 B53:D53 B48:D48 C55:D55 C18:D19 B63:D63 B68:D68 C70:D70" xr:uid="{710BBE70-1863-4FA9-816F-80E2628BFFC9}">
      <formula1>-1.79769313486231E+100</formula1>
      <formula2>1.79769313486231E+100</formula2>
    </dataValidation>
  </dataValidations>
  <pageMargins left="0.25" right="0.25" top="0.75" bottom="0.75" header="0.3" footer="0.3"/>
  <pageSetup scale="53" orientation="portrait" r:id="rId1"/>
  <ignoredErrors>
    <ignoredError sqref="B8:D8 B13:D13 C17:D17 B21:D25 B29:D33 B37:D44 B48:D59 B63:D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dcterms:created xsi:type="dcterms:W3CDTF">2018-11-21T17:29:53Z</dcterms:created>
  <dcterms:modified xsi:type="dcterms:W3CDTF">2025-07-03T21:25:28Z</dcterms:modified>
</cp:coreProperties>
</file>