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CUENTA PÚBLICA\ASEG\ASEG 1ER T 2025\"/>
    </mc:Choice>
  </mc:AlternateContent>
  <xr:revisionPtr revIDLastSave="0" documentId="13_ncr:1_{C228B17F-F529-4864-A5AD-D7E58C394B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4" l="1"/>
  <c r="O29" i="4"/>
  <c r="N29" i="4"/>
  <c r="P28" i="4"/>
  <c r="O28" i="4"/>
  <c r="N28" i="4"/>
  <c r="P27" i="4"/>
  <c r="O27" i="4"/>
  <c r="N27" i="4"/>
  <c r="Q26" i="4"/>
  <c r="P26" i="4"/>
  <c r="O26" i="4"/>
  <c r="N26" i="4"/>
  <c r="P25" i="4"/>
  <c r="O25" i="4"/>
  <c r="N25" i="4"/>
  <c r="Q24" i="4"/>
  <c r="P24" i="4"/>
  <c r="O24" i="4"/>
  <c r="N24" i="4"/>
  <c r="P23" i="4"/>
  <c r="O23" i="4"/>
  <c r="N23" i="4"/>
  <c r="Q22" i="4"/>
  <c r="P22" i="4"/>
  <c r="O22" i="4"/>
  <c r="N22" i="4"/>
  <c r="P21" i="4"/>
  <c r="O21" i="4"/>
  <c r="N21" i="4"/>
  <c r="Q20" i="4"/>
  <c r="P20" i="4"/>
  <c r="O20" i="4"/>
  <c r="N20" i="4"/>
  <c r="P19" i="4"/>
  <c r="O19" i="4"/>
  <c r="N19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P11" i="4"/>
  <c r="O11" i="4"/>
  <c r="N11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P5" i="4"/>
  <c r="O5" i="4"/>
  <c r="N5" i="4"/>
  <c r="O4" i="4"/>
  <c r="P30" i="4" l="1"/>
  <c r="Q30" i="4"/>
  <c r="I30" i="4" l="1"/>
  <c r="H30" i="4"/>
  <c r="G30" i="4"/>
  <c r="N4" i="4" l="1"/>
  <c r="Q4" i="4"/>
  <c r="P4" i="4"/>
</calcChain>
</file>

<file path=xl/sharedStrings.xml><?xml version="1.0" encoding="utf-8"?>
<sst xmlns="http://schemas.openxmlformats.org/spreadsheetml/2006/main" count="209" uniqueCount="69">
  <si>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</si>
  <si>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</si>
  <si>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</si>
  <si>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</si>
  <si>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</si>
  <si>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</si>
  <si>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</si>
  <si>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</si>
  <si>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</si>
  <si>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</si>
  <si>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</si>
  <si>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</si>
  <si>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</si>
  <si>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</si>
  <si>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</si>
  <si>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</si>
  <si>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</si>
  <si>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</si>
  <si>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</si>
  <si>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</si>
  <si>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</si>
  <si>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E017PB0714</t>
  </si>
  <si>
    <t>ADMINISTRACIÓN E IMPARTICIÓN DE LOS SERVICIOS EDUCATIVOS EXISTENTES DEL ITESG.</t>
  </si>
  <si>
    <t>5110</t>
  </si>
  <si>
    <t>BIENES MUEBLES</t>
  </si>
  <si>
    <t>SUBDIRECCIÓN ACADÉMICA ITESG</t>
  </si>
  <si>
    <t>211213043030000</t>
  </si>
  <si>
    <t>E017PB07142499</t>
  </si>
  <si>
    <t>R24 SERVICIOS EDUCATIVOS</t>
  </si>
  <si>
    <t>5150</t>
  </si>
  <si>
    <t>E038PB0724</t>
  </si>
  <si>
    <t>OPERACIÓN DE SERVICIOS DE VINCULACIÓN CON EL ENTORNO DEL ITESG</t>
  </si>
  <si>
    <t>SUBDIR DE PLANEACIÓN Y VINCULACIÓN ITESG</t>
  </si>
  <si>
    <t>211213043040000</t>
  </si>
  <si>
    <t>E057PB0723</t>
  </si>
  <si>
    <t>ADMINISTRACIÓN DE LOS SERVICIOS ESCOLARES, OPERACIÓN Y OTORGAMIENTO DE BECAS Y APOYOS DEL ITESG.</t>
  </si>
  <si>
    <t>M005GA2064</t>
  </si>
  <si>
    <t>DIRECCIÓN ESTRATEGICA DEL INSTITUTO TECNOLÓGICO SUPERIOR DE GUANAJUATO</t>
  </si>
  <si>
    <t>DIRECCIÓN GENERAL ITESG</t>
  </si>
  <si>
    <t>211213043010000</t>
  </si>
  <si>
    <t>M006GB1073</t>
  </si>
  <si>
    <t>ADMINISTRACIÓN DE LOS RECURSOS HUMANOS, MATERIALES, FINANCIEROS Y DE SERVICIOS DEL ITESG.</t>
  </si>
  <si>
    <t>SUBDIR ADMON Y FINANZAS ITESG</t>
  </si>
  <si>
    <t>211213043020000</t>
  </si>
  <si>
    <t>M006GB10732499</t>
  </si>
  <si>
    <t>R24 ADMON RECURSOS ITESG</t>
  </si>
  <si>
    <t>M007GC11412499</t>
  </si>
  <si>
    <t>R24 DISEÑO EVALUACIÓN</t>
  </si>
  <si>
    <t>P005PA2608</t>
  </si>
  <si>
    <t>PROFESIONALIZACIÓN DEL CUERPO ADMINISTRATIVO Y DIRECTIVO DEL ITESG.</t>
  </si>
  <si>
    <t>5190</t>
  </si>
  <si>
    <t>5210</t>
  </si>
  <si>
    <t/>
  </si>
  <si>
    <t>5310</t>
  </si>
  <si>
    <t>5320</t>
  </si>
  <si>
    <t>5410</t>
  </si>
  <si>
    <t>5620</t>
  </si>
  <si>
    <t>E017PB0722</t>
  </si>
  <si>
    <t>MANTENIMIENTO DE LA INFRAESTRUCTURA DEL ITESG.</t>
  </si>
  <si>
    <t>5640</t>
  </si>
  <si>
    <t>5660</t>
  </si>
  <si>
    <t>5670</t>
  </si>
  <si>
    <t>5690</t>
  </si>
  <si>
    <t>INSTITUTO TECNOLOGICO SUPERIOR DE GUANAJUATO
Programas y Proyectos de Inversión
Del 1 de Enero al 31 de Marzo de 2025
(CIFRAS EN PESOS)</t>
  </si>
  <si>
    <t>Ing. Eusebio Vega pérez</t>
  </si>
  <si>
    <t>C.P. Carmen del Rosio Esparza Valencia</t>
  </si>
  <si>
    <t>Director General</t>
  </si>
  <si>
    <t>Subdirectoria de Planeación y Vinculación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</si>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</sst>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4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10" fontId="7" fillId="0" borderId="6" xfId="31" applyNumberFormat="1" applyFont="1" applyBorder="1" applyAlignment="1" applyProtection="1">
      <alignment vertical="center" wrapText="1"/>
      <protection locked="0"/>
    </xf>
    <xf numFmtId="10" fontId="7" fillId="0" borderId="6" xfId="31" applyNumberFormat="1" applyFont="1" applyBorder="1" applyAlignment="1" applyProtection="1">
      <alignment horizontal="center" vertical="center" wrapText="1"/>
      <protection locked="0"/>
    </xf>
    <xf numFmtId="4" fontId="7" fillId="0" borderId="6" xfId="2" applyNumberFormat="1" applyFont="1" applyBorder="1" applyAlignment="1" applyProtection="1">
      <alignment horizontal="center" vertical="center" wrapText="1"/>
      <protection locked="0"/>
    </xf>
    <xf numFmtId="49" fontId="7" fillId="0" borderId="3" xfId="18" applyNumberFormat="1" applyFont="1" applyBorder="1" applyAlignment="1" applyProtection="1">
      <alignment horizontal="center" vertical="top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5" fillId="0" borderId="0" xfId="2"/>
    <xf numFmtId="0" fontId="7" fillId="0" borderId="0" xfId="2" applyFont="1" applyProtection="1">
      <protection locked="0"/>
    </xf>
    <xf numFmtId="0" fontId="11" fillId="0" borderId="0" xfId="2" applyFont="1" applyProtection="1">
      <protection locked="0"/>
    </xf>
    <xf numFmtId="0" fontId="11" fillId="0" borderId="0" xfId="2" applyFont="1" applyAlignment="1" applyProtection="1">
      <alignment horizontal="center"/>
      <protection locked="0"/>
    </xf>
    <xf numFmtId="0" fontId="4" fillId="0" borderId="0" xfId="2" applyFont="1"/>
    <xf numFmtId="0" fontId="4" fillId="0" borderId="0" xfId="2" applyFont="1" applyAlignment="1">
      <alignment horizontal="center"/>
    </xf>
    <xf numFmtId="0" fontId="10" fillId="0" borderId="0" xfId="2" applyFont="1" applyAlignment="1" applyProtection="1">
      <alignment horizontal="center"/>
      <protection locked="0"/>
    </xf>
    <xf numFmtId="0" fontId="11" fillId="0" borderId="0" xfId="2" applyFont="1"/>
    <xf numFmtId="0" fontId="12" fillId="3" borderId="0" xfId="2" applyFont="1" applyFill="1" applyAlignment="1">
      <alignment horizontal="center" vertical="center"/>
    </xf>
    <xf numFmtId="0" fontId="13" fillId="0" borderId="0" xfId="2" applyFont="1" applyProtection="1"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104">
    <cellStyle name="Euro" xfId="3" xr:uid="{00000000-0005-0000-0000-000000000000}"/>
    <cellStyle name="Millares 2" xfId="4" xr:uid="{00000000-0005-0000-0000-000001000000}"/>
    <cellStyle name="Millares 2 10" xfId="32" xr:uid="{F322D4DD-408E-4D95-A75A-3B44A15096CB}"/>
    <cellStyle name="Millares 2 2" xfId="5" xr:uid="{00000000-0005-0000-0000-000002000000}"/>
    <cellStyle name="Millares 2 2 2" xfId="24" xr:uid="{00000000-0005-0000-0000-000003000000}"/>
    <cellStyle name="Millares 2 2 2 2" xfId="85" xr:uid="{EA9D9BE3-D2A9-476B-809C-46AE248B236F}"/>
    <cellStyle name="Millares 2 2 2 3" xfId="65" xr:uid="{7B0FEC2C-4E6D-419E-A70F-0FEA21B57912}"/>
    <cellStyle name="Millares 2 2 2 4" xfId="52" xr:uid="{3BB8F012-77B3-4EB1-8C4E-13DA7FAC3D80}"/>
    <cellStyle name="Millares 2 2 2 5" xfId="98" xr:uid="{3288BF67-B557-4085-8F5A-5DBD5BC3B34A}"/>
    <cellStyle name="Millares 2 2 2 6" xfId="39" xr:uid="{D361252A-00EF-48DC-B99C-C0C89BFE7020}"/>
    <cellStyle name="Millares 2 2 3" xfId="72" xr:uid="{20B9C071-400A-4BE9-8D60-6A4EC141ED80}"/>
    <cellStyle name="Millares 2 2 4" xfId="79" xr:uid="{482D9BA5-AE53-4611-A1F5-4AD0CC7D5AAE}"/>
    <cellStyle name="Millares 2 2 5" xfId="59" xr:uid="{E9740A3A-F576-49EE-9B9A-C0CF8CD60FAD}"/>
    <cellStyle name="Millares 2 2 6" xfId="46" xr:uid="{4254076E-50A5-481F-8099-882F53DBBE89}"/>
    <cellStyle name="Millares 2 2 7" xfId="92" xr:uid="{3B8C992B-ECE1-4FB7-98B3-ADC7EBD735DD}"/>
    <cellStyle name="Millares 2 2 8" xfId="33" xr:uid="{9FCEEC51-49DC-4392-B480-7CC68E09F8FE}"/>
    <cellStyle name="Millares 2 3" xfId="6" xr:uid="{00000000-0005-0000-0000-000004000000}"/>
    <cellStyle name="Millares 2 3 2" xfId="25" xr:uid="{00000000-0005-0000-0000-000005000000}"/>
    <cellStyle name="Millares 2 3 2 2" xfId="86" xr:uid="{B5461139-60EB-4BCD-ACA3-A84618F932C8}"/>
    <cellStyle name="Millares 2 3 2 3" xfId="66" xr:uid="{6B47DC39-0975-40BA-BD29-ED97F330F6A8}"/>
    <cellStyle name="Millares 2 3 2 4" xfId="53" xr:uid="{60506275-86BB-4E74-BF60-85E4466DD51E}"/>
    <cellStyle name="Millares 2 3 2 5" xfId="99" xr:uid="{23ADC128-A7FF-4036-A031-64574C6B75A7}"/>
    <cellStyle name="Millares 2 3 2 6" xfId="40" xr:uid="{FCF499C7-77DD-42BC-9952-879D31C622A8}"/>
    <cellStyle name="Millares 2 3 3" xfId="73" xr:uid="{92536B55-B792-4544-AC2A-8411D5980792}"/>
    <cellStyle name="Millares 2 3 4" xfId="80" xr:uid="{44D8203F-0BE6-4D21-97FA-AACE7B175266}"/>
    <cellStyle name="Millares 2 3 5" xfId="60" xr:uid="{B26F0F87-22ED-4DC2-9D4B-F1AEFB2CAB56}"/>
    <cellStyle name="Millares 2 3 6" xfId="47" xr:uid="{08DF2040-CC80-449F-9D23-2E9C4CC35114}"/>
    <cellStyle name="Millares 2 3 7" xfId="93" xr:uid="{DD94BF2A-71DB-4111-962D-EB03DF7AB4D1}"/>
    <cellStyle name="Millares 2 3 8" xfId="34" xr:uid="{B5C6641E-A5F7-44D3-AF08-F847DA36A7BE}"/>
    <cellStyle name="Millares 2 4" xfId="23" xr:uid="{00000000-0005-0000-0000-000006000000}"/>
    <cellStyle name="Millares 2 4 2" xfId="84" xr:uid="{1E43341A-99D4-4A59-A06C-41AE3A5F5051}"/>
    <cellStyle name="Millares 2 4 3" xfId="64" xr:uid="{97813727-54F7-4556-9874-E670050B8D2C}"/>
    <cellStyle name="Millares 2 4 4" xfId="51" xr:uid="{B6353BB9-0C07-4F2A-A9A8-F40310371F82}"/>
    <cellStyle name="Millares 2 4 5" xfId="97" xr:uid="{A36167C9-595D-4D44-8E39-EDFD0106D8D1}"/>
    <cellStyle name="Millares 2 4 6" xfId="38" xr:uid="{67C004D6-3A08-4700-B41E-352638752D1B}"/>
    <cellStyle name="Millares 2 5" xfId="71" xr:uid="{E3C9187A-2E96-4CEE-A32B-31C8E2CB4BF2}"/>
    <cellStyle name="Millares 2 6" xfId="78" xr:uid="{D34DF1B4-D1CC-4A1D-804A-C22893F5F740}"/>
    <cellStyle name="Millares 2 7" xfId="58" xr:uid="{F72AE38F-DCB7-4DDF-9B46-D4E5DB26949D}"/>
    <cellStyle name="Millares 2 8" xfId="45" xr:uid="{6F6C64CA-7504-400B-AB6B-DC4E216567BB}"/>
    <cellStyle name="Millares 2 9" xfId="91" xr:uid="{60EF2A12-73C4-4FC1-B470-7F05643C2C7A}"/>
    <cellStyle name="Millares 3" xfId="7" xr:uid="{00000000-0005-0000-0000-000007000000}"/>
    <cellStyle name="Millares 3 2" xfId="26" xr:uid="{00000000-0005-0000-0000-000008000000}"/>
    <cellStyle name="Millares 3 2 2" xfId="87" xr:uid="{81C7ED82-E65A-4C52-861E-549C8310CB99}"/>
    <cellStyle name="Millares 3 2 3" xfId="67" xr:uid="{DD98A14C-3DC6-443D-91E1-DF7C18377694}"/>
    <cellStyle name="Millares 3 2 4" xfId="54" xr:uid="{71ACF16F-5E35-49C0-B499-673CBEAA5FBD}"/>
    <cellStyle name="Millares 3 2 5" xfId="100" xr:uid="{ABBFB868-96F0-4E37-98D1-69CE8DEFC16A}"/>
    <cellStyle name="Millares 3 2 6" xfId="41" xr:uid="{BF0EC68B-30CD-47A3-B3E3-5EDDF2CB5F20}"/>
    <cellStyle name="Millares 3 3" xfId="74" xr:uid="{B03A3080-BCEF-4017-89CF-9B1C10F8E090}"/>
    <cellStyle name="Millares 3 4" xfId="81" xr:uid="{5817B99E-AD18-4FFF-8CA4-CCAF95986713}"/>
    <cellStyle name="Millares 3 5" xfId="61" xr:uid="{A997B251-1C2B-48BB-B701-88EEBF81E3DA}"/>
    <cellStyle name="Millares 3 6" xfId="48" xr:uid="{7480CF40-2408-4DD0-B1F0-C4E22DD598FE}"/>
    <cellStyle name="Millares 3 7" xfId="94" xr:uid="{73EF7652-0F6F-4969-AEE1-C4A4A617DE8F}"/>
    <cellStyle name="Millares 3 8" xfId="35" xr:uid="{450A16F4-CAAC-43A6-ABA6-7A67D8545F80}"/>
    <cellStyle name="Millares 4" xfId="28" xr:uid="{00000000-0005-0000-0000-000009000000}"/>
    <cellStyle name="Millares 4 2" xfId="89" xr:uid="{C9E8A6C3-5AF2-4980-B6DF-E2982F61FEC8}"/>
    <cellStyle name="Millares 4 3" xfId="69" xr:uid="{46BA327B-072E-4602-853A-60DB91747BEF}"/>
    <cellStyle name="Millares 4 4" xfId="56" xr:uid="{C297244C-F1D5-476B-ADE6-86730BC37664}"/>
    <cellStyle name="Millares 4 5" xfId="102" xr:uid="{6A746F34-07D0-46DD-9935-9F8886909A4D}"/>
    <cellStyle name="Millares 4 6" xfId="43" xr:uid="{D2F56C5E-96F0-4D2E-8435-FD352A518014}"/>
    <cellStyle name="Millares 5" xfId="76" xr:uid="{1BB390F8-77AB-464A-B738-76F139010485}"/>
    <cellStyle name="Moneda 2" xfId="8" xr:uid="{00000000-0005-0000-0000-00000A000000}"/>
    <cellStyle name="Moneda 2 2" xfId="27" xr:uid="{00000000-0005-0000-0000-00000B000000}"/>
    <cellStyle name="Moneda 2 2 2" xfId="88" xr:uid="{FC6080DC-B8FD-47C4-BA6B-B4CA73E18BE3}"/>
    <cellStyle name="Moneda 2 2 3" xfId="68" xr:uid="{8EF94DA8-BC41-4B85-92CB-AFFF96352BBF}"/>
    <cellStyle name="Moneda 2 2 4" xfId="55" xr:uid="{3867F7B8-78C1-459A-83D2-249A18AC8619}"/>
    <cellStyle name="Moneda 2 2 5" xfId="101" xr:uid="{0244201E-4287-418C-A5F9-509A67EE9F8C}"/>
    <cellStyle name="Moneda 2 2 6" xfId="42" xr:uid="{9E5BE2BF-9E3A-47E3-8AEA-3675D2A5DC5A}"/>
    <cellStyle name="Moneda 2 3" xfId="75" xr:uid="{3A184047-63CF-41EB-A8CF-C8BCEC5CC9D3}"/>
    <cellStyle name="Moneda 2 4" xfId="82" xr:uid="{6C05ACCF-5BBA-44DD-9572-C281455748DA}"/>
    <cellStyle name="Moneda 2 5" xfId="62" xr:uid="{DD8DF780-A402-4CC1-AA24-696FECB3E7C3}"/>
    <cellStyle name="Moneda 2 6" xfId="49" xr:uid="{1685DA72-619A-44CE-8A63-302E031B2370}"/>
    <cellStyle name="Moneda 2 7" xfId="95" xr:uid="{CE4C3433-C6D7-4E84-B7BA-4FC729EF8E2E}"/>
    <cellStyle name="Moneda 2 8" xfId="36" xr:uid="{5DEAE37C-E2CD-4590-BA40-A346DC539BC9}"/>
    <cellStyle name="Moneda 3" xfId="20" xr:uid="{00000000-0005-0000-0000-00000C000000}"/>
    <cellStyle name="Moneda 3 2" xfId="30" xr:uid="{00000000-0005-0000-0000-00000D000000}"/>
    <cellStyle name="Moneda 3 2 2" xfId="90" xr:uid="{2456709D-DE76-4DF3-8573-E645E66F5713}"/>
    <cellStyle name="Moneda 3 2 3" xfId="70" xr:uid="{6C7ED395-EEB9-4F38-A22A-0BDE3F26B02F}"/>
    <cellStyle name="Moneda 3 2 4" xfId="57" xr:uid="{FEAB0961-9B77-4816-865A-9F343E1C2B72}"/>
    <cellStyle name="Moneda 3 2 5" xfId="103" xr:uid="{3BD3CDC7-0EAF-4623-BA89-2080645F832C}"/>
    <cellStyle name="Moneda 3 2 6" xfId="44" xr:uid="{DBB9A8B1-6EC5-427C-BB3F-7E4D9DE261C0}"/>
    <cellStyle name="Moneda 3 3" xfId="77" xr:uid="{B474BD35-8FB0-4991-8923-D645D93FC5FF}"/>
    <cellStyle name="Moneda 3 4" xfId="83" xr:uid="{C979AB84-D3B9-400B-979D-C7435F8E085A}"/>
    <cellStyle name="Moneda 3 5" xfId="63" xr:uid="{5C73F06C-9BEF-49E9-B749-706F0959B6F6}"/>
    <cellStyle name="Moneda 3 6" xfId="50" xr:uid="{85C6C939-38F8-4152-BFA2-479207975DFE}"/>
    <cellStyle name="Moneda 3 7" xfId="96" xr:uid="{049E8DC6-C048-4F9F-90F5-4472ECBA7234}"/>
    <cellStyle name="Moneda 3 8" xfId="37" xr:uid="{662FA811-5282-4AB7-A03E-AAC986B7EE8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39</xdr:row>
      <xdr:rowOff>0</xdr:rowOff>
    </xdr:from>
    <xdr:to>
      <xdr:col>9</xdr:col>
      <xdr:colOff>666749</xdr:colOff>
      <xdr:row>39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BD97431-44AF-47F9-BAE9-0FEEAB4BFADE}"/>
            </a:ext>
          </a:extLst>
        </xdr:cNvPr>
        <xdr:cNvCxnSpPr/>
      </xdr:nvCxnSpPr>
      <xdr:spPr>
        <a:xfrm flipH="1">
          <a:off x="15906750" y="8791575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676275</xdr:colOff>
      <xdr:row>39</xdr:row>
      <xdr:rowOff>0</xdr:rowOff>
    </xdr:from>
    <xdr:to>
      <xdr:col>16</xdr:col>
      <xdr:colOff>66674</xdr:colOff>
      <xdr:row>39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AE14593-9034-4228-9E28-E9CF66E5936A}"/>
            </a:ext>
          </a:extLst>
        </xdr:cNvPr>
        <xdr:cNvCxnSpPr/>
      </xdr:nvCxnSpPr>
      <xdr:spPr>
        <a:xfrm flipH="1">
          <a:off x="20593050" y="8791575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topLeftCell="D1" workbookViewId="0">
      <selection activeCell="Q30" sqref="Q3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25" t="s">
        <v>63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25">
      <c r="A2" s="2"/>
      <c r="B2" s="2"/>
      <c r="C2" s="2"/>
      <c r="D2" s="2"/>
      <c r="E2" s="2"/>
      <c r="F2" s="2"/>
      <c r="G2" s="26" t="s">
        <v>0</v>
      </c>
      <c r="H2" s="27"/>
      <c r="I2" s="28"/>
      <c r="J2" s="26" t="s">
        <v>1</v>
      </c>
      <c r="K2" s="27"/>
      <c r="L2" s="27"/>
      <c r="M2" s="28"/>
      <c r="N2" s="29" t="s">
        <v>2</v>
      </c>
      <c r="O2" s="30"/>
      <c r="P2" s="31" t="s">
        <v>3</v>
      </c>
      <c r="Q2" s="3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6" t="s">
        <v>15</v>
      </c>
      <c r="Q3" s="6" t="s">
        <v>16</v>
      </c>
    </row>
    <row r="4" spans="1:17" x14ac:dyDescent="0.25">
      <c r="A4" s="13" t="s">
        <v>21</v>
      </c>
      <c r="B4" s="13" t="s">
        <v>22</v>
      </c>
      <c r="C4" s="13" t="s">
        <v>23</v>
      </c>
      <c r="D4" s="13" t="s">
        <v>24</v>
      </c>
      <c r="E4" s="13" t="s">
        <v>26</v>
      </c>
      <c r="F4" s="13" t="s">
        <v>25</v>
      </c>
      <c r="G4" s="12">
        <v>0</v>
      </c>
      <c r="H4" s="12">
        <v>180000</v>
      </c>
      <c r="I4" s="12">
        <v>0</v>
      </c>
      <c r="J4" s="14">
        <v>1</v>
      </c>
      <c r="K4" s="14">
        <v>0</v>
      </c>
      <c r="L4" s="14">
        <v>0</v>
      </c>
      <c r="M4" s="5" t="s">
        <v>17</v>
      </c>
      <c r="N4" s="11">
        <f t="shared" ref="N4:N29" si="0">IF(G4&gt;0,I4/G4,0)</f>
        <v>0</v>
      </c>
      <c r="O4" s="11">
        <f t="shared" ref="O4:O29" si="1">IF(H4&gt;0,I4/H4,0)</f>
        <v>0</v>
      </c>
      <c r="P4" s="10">
        <f t="shared" ref="P4:P29" si="2">IF(J4=0,0,L4/J4)</f>
        <v>0</v>
      </c>
      <c r="Q4" s="10">
        <f t="shared" ref="Q4:Q29" si="3">IF(L4=0,0,L4/K4)</f>
        <v>0</v>
      </c>
    </row>
    <row r="5" spans="1:17" x14ac:dyDescent="0.25">
      <c r="A5" s="13" t="s">
        <v>27</v>
      </c>
      <c r="B5" s="13" t="s">
        <v>28</v>
      </c>
      <c r="C5" s="13" t="s">
        <v>29</v>
      </c>
      <c r="D5" s="13" t="s">
        <v>24</v>
      </c>
      <c r="E5" s="13" t="s">
        <v>26</v>
      </c>
      <c r="F5" s="13" t="s">
        <v>25</v>
      </c>
      <c r="G5" s="12">
        <v>0</v>
      </c>
      <c r="H5" s="12">
        <v>2306940.4</v>
      </c>
      <c r="I5" s="12">
        <v>2306940.4</v>
      </c>
      <c r="J5" s="14">
        <v>1</v>
      </c>
      <c r="K5" s="14">
        <v>0</v>
      </c>
      <c r="L5" s="14">
        <v>1</v>
      </c>
      <c r="M5" s="5" t="s">
        <v>17</v>
      </c>
      <c r="N5" s="11">
        <f t="shared" si="0"/>
        <v>0</v>
      </c>
      <c r="O5" s="11">
        <f t="shared" si="1"/>
        <v>1</v>
      </c>
      <c r="P5" s="10">
        <f t="shared" si="2"/>
        <v>1</v>
      </c>
      <c r="Q5" s="10">
        <v>0</v>
      </c>
    </row>
    <row r="6" spans="1:17" x14ac:dyDescent="0.25">
      <c r="A6" s="13" t="s">
        <v>30</v>
      </c>
      <c r="B6" s="13" t="s">
        <v>31</v>
      </c>
      <c r="C6" s="13" t="s">
        <v>29</v>
      </c>
      <c r="D6" s="13" t="s">
        <v>24</v>
      </c>
      <c r="E6" s="13" t="s">
        <v>33</v>
      </c>
      <c r="F6" s="13" t="s">
        <v>32</v>
      </c>
      <c r="G6" s="12">
        <v>75000</v>
      </c>
      <c r="H6" s="12">
        <v>75000</v>
      </c>
      <c r="I6" s="12">
        <v>0</v>
      </c>
      <c r="J6" s="14">
        <v>1</v>
      </c>
      <c r="K6" s="14">
        <v>0</v>
      </c>
      <c r="L6" s="14">
        <v>0</v>
      </c>
      <c r="M6" s="5" t="s">
        <v>17</v>
      </c>
      <c r="N6" s="11">
        <f t="shared" si="0"/>
        <v>0</v>
      </c>
      <c r="O6" s="11">
        <f t="shared" si="1"/>
        <v>0</v>
      </c>
      <c r="P6" s="10">
        <f t="shared" si="2"/>
        <v>0</v>
      </c>
      <c r="Q6" s="10">
        <f t="shared" si="3"/>
        <v>0</v>
      </c>
    </row>
    <row r="7" spans="1:17" ht="22.5" x14ac:dyDescent="0.25">
      <c r="A7" s="13" t="s">
        <v>34</v>
      </c>
      <c r="B7" s="13" t="s">
        <v>35</v>
      </c>
      <c r="C7" s="13" t="s">
        <v>29</v>
      </c>
      <c r="D7" s="13" t="s">
        <v>24</v>
      </c>
      <c r="E7" s="13" t="s">
        <v>33</v>
      </c>
      <c r="F7" s="13" t="s">
        <v>32</v>
      </c>
      <c r="G7" s="12">
        <v>0</v>
      </c>
      <c r="H7" s="12">
        <v>75000</v>
      </c>
      <c r="I7" s="12">
        <v>0</v>
      </c>
      <c r="J7" s="14">
        <v>1</v>
      </c>
      <c r="K7" s="14">
        <v>0</v>
      </c>
      <c r="L7" s="14">
        <v>0</v>
      </c>
      <c r="M7" s="5" t="s">
        <v>17</v>
      </c>
      <c r="N7" s="11">
        <f t="shared" si="0"/>
        <v>0</v>
      </c>
      <c r="O7" s="11">
        <f t="shared" si="1"/>
        <v>0</v>
      </c>
      <c r="P7" s="10">
        <f t="shared" si="2"/>
        <v>0</v>
      </c>
      <c r="Q7" s="10">
        <f t="shared" si="3"/>
        <v>0</v>
      </c>
    </row>
    <row r="8" spans="1:17" x14ac:dyDescent="0.25">
      <c r="A8" s="13" t="s">
        <v>36</v>
      </c>
      <c r="B8" s="13" t="s">
        <v>37</v>
      </c>
      <c r="C8" s="13" t="s">
        <v>29</v>
      </c>
      <c r="D8" s="13" t="s">
        <v>24</v>
      </c>
      <c r="E8" s="13" t="s">
        <v>39</v>
      </c>
      <c r="F8" s="13" t="s">
        <v>38</v>
      </c>
      <c r="G8" s="12">
        <v>0</v>
      </c>
      <c r="H8" s="12">
        <v>15000</v>
      </c>
      <c r="I8" s="12">
        <v>0</v>
      </c>
      <c r="J8" s="14">
        <v>1</v>
      </c>
      <c r="K8" s="14">
        <v>0</v>
      </c>
      <c r="L8" s="14">
        <v>0</v>
      </c>
      <c r="M8" s="5" t="s">
        <v>17</v>
      </c>
      <c r="N8" s="11">
        <f t="shared" si="0"/>
        <v>0</v>
      </c>
      <c r="O8" s="11">
        <f t="shared" si="1"/>
        <v>0</v>
      </c>
      <c r="P8" s="10">
        <f t="shared" si="2"/>
        <v>0</v>
      </c>
      <c r="Q8" s="10">
        <f t="shared" si="3"/>
        <v>0</v>
      </c>
    </row>
    <row r="9" spans="1:17" ht="22.5" x14ac:dyDescent="0.25">
      <c r="A9" s="13" t="s">
        <v>40</v>
      </c>
      <c r="B9" s="13" t="s">
        <v>41</v>
      </c>
      <c r="C9" s="13" t="s">
        <v>29</v>
      </c>
      <c r="D9" s="13" t="s">
        <v>24</v>
      </c>
      <c r="E9" s="13" t="s">
        <v>43</v>
      </c>
      <c r="F9" s="13" t="s">
        <v>42</v>
      </c>
      <c r="G9" s="12">
        <v>0</v>
      </c>
      <c r="H9" s="12">
        <v>225000</v>
      </c>
      <c r="I9" s="12">
        <v>0</v>
      </c>
      <c r="J9" s="14">
        <v>1</v>
      </c>
      <c r="K9" s="14">
        <v>0</v>
      </c>
      <c r="L9" s="14">
        <v>0</v>
      </c>
      <c r="M9" s="5" t="s">
        <v>17</v>
      </c>
      <c r="N9" s="11">
        <f t="shared" si="0"/>
        <v>0</v>
      </c>
      <c r="O9" s="11">
        <f t="shared" si="1"/>
        <v>0</v>
      </c>
      <c r="P9" s="10">
        <f t="shared" si="2"/>
        <v>0</v>
      </c>
      <c r="Q9" s="10">
        <f t="shared" si="3"/>
        <v>0</v>
      </c>
    </row>
    <row r="10" spans="1:17" x14ac:dyDescent="0.25">
      <c r="A10" s="13" t="s">
        <v>44</v>
      </c>
      <c r="B10" s="13" t="s">
        <v>45</v>
      </c>
      <c r="C10" s="13" t="s">
        <v>29</v>
      </c>
      <c r="D10" s="13" t="s">
        <v>24</v>
      </c>
      <c r="E10" s="13" t="s">
        <v>43</v>
      </c>
      <c r="F10" s="13" t="s">
        <v>42</v>
      </c>
      <c r="G10" s="12">
        <v>0</v>
      </c>
      <c r="H10" s="12">
        <v>5412.56</v>
      </c>
      <c r="I10" s="12">
        <v>5412.56</v>
      </c>
      <c r="J10" s="14">
        <v>1</v>
      </c>
      <c r="K10" s="14">
        <v>0</v>
      </c>
      <c r="L10" s="14">
        <v>1</v>
      </c>
      <c r="M10" s="5" t="s">
        <v>17</v>
      </c>
      <c r="N10" s="11">
        <f t="shared" si="0"/>
        <v>0</v>
      </c>
      <c r="O10" s="11">
        <f t="shared" si="1"/>
        <v>1</v>
      </c>
      <c r="P10" s="10">
        <f t="shared" si="2"/>
        <v>1</v>
      </c>
      <c r="Q10" s="10">
        <v>0</v>
      </c>
    </row>
    <row r="11" spans="1:17" x14ac:dyDescent="0.25">
      <c r="A11" s="13" t="s">
        <v>46</v>
      </c>
      <c r="B11" s="13" t="s">
        <v>47</v>
      </c>
      <c r="C11" s="13" t="s">
        <v>29</v>
      </c>
      <c r="D11" s="13" t="s">
        <v>24</v>
      </c>
      <c r="E11" s="13" t="s">
        <v>33</v>
      </c>
      <c r="F11" s="13" t="s">
        <v>32</v>
      </c>
      <c r="G11" s="12">
        <v>0</v>
      </c>
      <c r="H11" s="12">
        <v>4056.52</v>
      </c>
      <c r="I11" s="12">
        <v>4056.52</v>
      </c>
      <c r="J11" s="14">
        <v>1</v>
      </c>
      <c r="K11" s="14">
        <v>0</v>
      </c>
      <c r="L11" s="14">
        <v>1</v>
      </c>
      <c r="M11" s="5" t="s">
        <v>17</v>
      </c>
      <c r="N11" s="11">
        <f t="shared" si="0"/>
        <v>0</v>
      </c>
      <c r="O11" s="11">
        <f t="shared" si="1"/>
        <v>1</v>
      </c>
      <c r="P11" s="10">
        <f t="shared" si="2"/>
        <v>1</v>
      </c>
      <c r="Q11" s="10">
        <v>0</v>
      </c>
    </row>
    <row r="12" spans="1:17" x14ac:dyDescent="0.25">
      <c r="A12" s="13" t="s">
        <v>48</v>
      </c>
      <c r="B12" s="13" t="s">
        <v>49</v>
      </c>
      <c r="C12" s="13" t="s">
        <v>29</v>
      </c>
      <c r="D12" s="13" t="s">
        <v>24</v>
      </c>
      <c r="E12" s="13" t="s">
        <v>43</v>
      </c>
      <c r="F12" s="13" t="s">
        <v>42</v>
      </c>
      <c r="G12" s="12">
        <v>0</v>
      </c>
      <c r="H12" s="12">
        <v>30000</v>
      </c>
      <c r="I12" s="12">
        <v>0</v>
      </c>
      <c r="J12" s="14">
        <v>1</v>
      </c>
      <c r="K12" s="14">
        <v>0</v>
      </c>
      <c r="L12" s="14">
        <v>0</v>
      </c>
      <c r="M12" s="5" t="s">
        <v>17</v>
      </c>
      <c r="N12" s="11">
        <f t="shared" si="0"/>
        <v>0</v>
      </c>
      <c r="O12" s="11">
        <f t="shared" si="1"/>
        <v>0</v>
      </c>
      <c r="P12" s="10">
        <f t="shared" si="2"/>
        <v>0</v>
      </c>
      <c r="Q12" s="10">
        <f t="shared" si="3"/>
        <v>0</v>
      </c>
    </row>
    <row r="13" spans="1:17" x14ac:dyDescent="0.25">
      <c r="A13" s="13" t="s">
        <v>21</v>
      </c>
      <c r="B13" s="13" t="s">
        <v>22</v>
      </c>
      <c r="C13" s="13" t="s">
        <v>50</v>
      </c>
      <c r="D13" s="13" t="s">
        <v>24</v>
      </c>
      <c r="E13" s="13" t="s">
        <v>26</v>
      </c>
      <c r="F13" s="13" t="s">
        <v>25</v>
      </c>
      <c r="G13" s="12">
        <v>0</v>
      </c>
      <c r="H13" s="12">
        <v>120000</v>
      </c>
      <c r="I13" s="12">
        <v>0</v>
      </c>
      <c r="J13" s="14">
        <v>1</v>
      </c>
      <c r="K13" s="14">
        <v>0</v>
      </c>
      <c r="L13" s="14">
        <v>0</v>
      </c>
      <c r="M13" s="5" t="s">
        <v>17</v>
      </c>
      <c r="N13" s="11">
        <f t="shared" si="0"/>
        <v>0</v>
      </c>
      <c r="O13" s="11">
        <f t="shared" si="1"/>
        <v>0</v>
      </c>
      <c r="P13" s="10">
        <f t="shared" si="2"/>
        <v>0</v>
      </c>
      <c r="Q13" s="10">
        <f t="shared" si="3"/>
        <v>0</v>
      </c>
    </row>
    <row r="14" spans="1:17" ht="22.5" x14ac:dyDescent="0.25">
      <c r="A14" s="13" t="s">
        <v>40</v>
      </c>
      <c r="B14" s="13" t="s">
        <v>41</v>
      </c>
      <c r="C14" s="13" t="s">
        <v>50</v>
      </c>
      <c r="D14" s="13" t="s">
        <v>24</v>
      </c>
      <c r="E14" s="13" t="s">
        <v>43</v>
      </c>
      <c r="F14" s="13" t="s">
        <v>42</v>
      </c>
      <c r="G14" s="12">
        <v>0</v>
      </c>
      <c r="H14" s="12">
        <v>128500</v>
      </c>
      <c r="I14" s="12">
        <v>0</v>
      </c>
      <c r="J14" s="14">
        <v>1</v>
      </c>
      <c r="K14" s="14">
        <v>0</v>
      </c>
      <c r="L14" s="14">
        <v>0</v>
      </c>
      <c r="M14" s="5" t="s">
        <v>17</v>
      </c>
      <c r="N14" s="11">
        <f t="shared" si="0"/>
        <v>0</v>
      </c>
      <c r="O14" s="11">
        <f t="shared" si="1"/>
        <v>0</v>
      </c>
      <c r="P14" s="10">
        <f t="shared" si="2"/>
        <v>0</v>
      </c>
      <c r="Q14" s="10">
        <f t="shared" si="3"/>
        <v>0</v>
      </c>
    </row>
    <row r="15" spans="1:17" x14ac:dyDescent="0.25">
      <c r="A15" s="13" t="s">
        <v>48</v>
      </c>
      <c r="B15" s="13" t="s">
        <v>49</v>
      </c>
      <c r="C15" s="13" t="s">
        <v>50</v>
      </c>
      <c r="D15" s="13" t="s">
        <v>24</v>
      </c>
      <c r="E15" s="13" t="s">
        <v>43</v>
      </c>
      <c r="F15" s="13" t="s">
        <v>42</v>
      </c>
      <c r="G15" s="12">
        <v>0</v>
      </c>
      <c r="H15" s="12">
        <v>8000</v>
      </c>
      <c r="I15" s="12">
        <v>0</v>
      </c>
      <c r="J15" s="14">
        <v>1</v>
      </c>
      <c r="K15" s="14">
        <v>0</v>
      </c>
      <c r="L15" s="14">
        <v>0</v>
      </c>
      <c r="M15" s="5" t="s">
        <v>17</v>
      </c>
      <c r="N15" s="11">
        <f t="shared" si="0"/>
        <v>0</v>
      </c>
      <c r="O15" s="11">
        <f t="shared" si="1"/>
        <v>0</v>
      </c>
      <c r="P15" s="10">
        <f t="shared" si="2"/>
        <v>0</v>
      </c>
      <c r="Q15" s="10">
        <f t="shared" si="3"/>
        <v>0</v>
      </c>
    </row>
    <row r="16" spans="1:17" x14ac:dyDescent="0.25">
      <c r="A16" s="13" t="s">
        <v>21</v>
      </c>
      <c r="B16" s="13" t="s">
        <v>22</v>
      </c>
      <c r="C16" s="13" t="s">
        <v>51</v>
      </c>
      <c r="D16" s="13" t="s">
        <v>24</v>
      </c>
      <c r="E16" s="13" t="s">
        <v>26</v>
      </c>
      <c r="F16" s="13" t="s">
        <v>25</v>
      </c>
      <c r="G16" s="12">
        <v>0</v>
      </c>
      <c r="H16" s="12">
        <v>72500</v>
      </c>
      <c r="I16" s="12">
        <v>0</v>
      </c>
      <c r="J16" s="14">
        <v>1</v>
      </c>
      <c r="K16" s="14">
        <v>0</v>
      </c>
      <c r="L16" s="14">
        <v>0</v>
      </c>
      <c r="M16" s="5" t="s">
        <v>17</v>
      </c>
      <c r="N16" s="11">
        <f t="shared" si="0"/>
        <v>0</v>
      </c>
      <c r="O16" s="11">
        <f t="shared" si="1"/>
        <v>0</v>
      </c>
      <c r="P16" s="10">
        <f t="shared" si="2"/>
        <v>0</v>
      </c>
      <c r="Q16" s="10">
        <f t="shared" si="3"/>
        <v>0</v>
      </c>
    </row>
    <row r="17" spans="1:18" x14ac:dyDescent="0.25">
      <c r="A17" s="13" t="s">
        <v>52</v>
      </c>
      <c r="B17" s="13" t="s">
        <v>22</v>
      </c>
      <c r="C17" s="13" t="s">
        <v>53</v>
      </c>
      <c r="D17" s="13" t="s">
        <v>24</v>
      </c>
      <c r="E17" s="13" t="s">
        <v>26</v>
      </c>
      <c r="F17" s="13" t="s">
        <v>25</v>
      </c>
      <c r="G17" s="12">
        <v>0</v>
      </c>
      <c r="H17" s="12">
        <v>100000</v>
      </c>
      <c r="I17" s="12">
        <v>0</v>
      </c>
      <c r="J17" s="14">
        <v>1</v>
      </c>
      <c r="K17" s="14">
        <v>0</v>
      </c>
      <c r="L17" s="14">
        <v>0</v>
      </c>
      <c r="M17" s="5" t="s">
        <v>17</v>
      </c>
      <c r="N17" s="11">
        <f t="shared" si="0"/>
        <v>0</v>
      </c>
      <c r="O17" s="11">
        <f t="shared" si="1"/>
        <v>0</v>
      </c>
      <c r="P17" s="10">
        <f t="shared" si="2"/>
        <v>0</v>
      </c>
      <c r="Q17" s="10">
        <f t="shared" si="3"/>
        <v>0</v>
      </c>
    </row>
    <row r="18" spans="1:18" x14ac:dyDescent="0.25">
      <c r="A18" s="13" t="s">
        <v>27</v>
      </c>
      <c r="B18" s="13" t="s">
        <v>28</v>
      </c>
      <c r="C18" s="13" t="s">
        <v>53</v>
      </c>
      <c r="D18" s="13" t="s">
        <v>24</v>
      </c>
      <c r="E18" s="13" t="s">
        <v>26</v>
      </c>
      <c r="F18" s="13" t="s">
        <v>25</v>
      </c>
      <c r="G18" s="12">
        <v>0</v>
      </c>
      <c r="H18" s="12">
        <v>334027.78000000003</v>
      </c>
      <c r="I18" s="12">
        <v>334027.78000000003</v>
      </c>
      <c r="J18" s="14">
        <v>1</v>
      </c>
      <c r="K18" s="14">
        <v>0</v>
      </c>
      <c r="L18" s="14">
        <v>1</v>
      </c>
      <c r="M18" s="5" t="s">
        <v>17</v>
      </c>
      <c r="N18" s="11">
        <f t="shared" si="0"/>
        <v>0</v>
      </c>
      <c r="O18" s="11">
        <f t="shared" si="1"/>
        <v>1</v>
      </c>
      <c r="P18" s="10">
        <f t="shared" si="2"/>
        <v>1</v>
      </c>
      <c r="Q18" s="10">
        <v>0</v>
      </c>
    </row>
    <row r="19" spans="1:18" x14ac:dyDescent="0.25">
      <c r="A19" s="13" t="s">
        <v>52</v>
      </c>
      <c r="B19" s="13" t="s">
        <v>28</v>
      </c>
      <c r="C19" s="13" t="s">
        <v>54</v>
      </c>
      <c r="D19" s="13" t="s">
        <v>24</v>
      </c>
      <c r="E19" s="13" t="s">
        <v>26</v>
      </c>
      <c r="F19" s="13" t="s">
        <v>25</v>
      </c>
      <c r="G19" s="12">
        <v>0</v>
      </c>
      <c r="H19" s="12">
        <v>34530.160000000003</v>
      </c>
      <c r="I19" s="12">
        <v>34530.160000000003</v>
      </c>
      <c r="J19" s="14">
        <v>1</v>
      </c>
      <c r="K19" s="14">
        <v>0</v>
      </c>
      <c r="L19" s="14">
        <v>1</v>
      </c>
      <c r="M19" s="5" t="s">
        <v>17</v>
      </c>
      <c r="N19" s="11">
        <f t="shared" si="0"/>
        <v>0</v>
      </c>
      <c r="O19" s="11">
        <f t="shared" si="1"/>
        <v>1</v>
      </c>
      <c r="P19" s="10">
        <f t="shared" si="2"/>
        <v>1</v>
      </c>
      <c r="Q19" s="10">
        <v>0</v>
      </c>
    </row>
    <row r="20" spans="1:18" x14ac:dyDescent="0.25">
      <c r="A20" s="13" t="s">
        <v>36</v>
      </c>
      <c r="B20" s="13" t="s">
        <v>37</v>
      </c>
      <c r="C20" s="13" t="s">
        <v>55</v>
      </c>
      <c r="D20" s="13" t="s">
        <v>24</v>
      </c>
      <c r="E20" s="13" t="s">
        <v>39</v>
      </c>
      <c r="F20" s="13" t="s">
        <v>38</v>
      </c>
      <c r="G20" s="12">
        <v>0</v>
      </c>
      <c r="H20" s="12">
        <v>365785</v>
      </c>
      <c r="I20" s="12">
        <v>0</v>
      </c>
      <c r="J20" s="14">
        <v>1</v>
      </c>
      <c r="K20" s="14">
        <v>0</v>
      </c>
      <c r="L20" s="14">
        <v>0</v>
      </c>
      <c r="M20" s="5" t="s">
        <v>17</v>
      </c>
      <c r="N20" s="11">
        <f t="shared" si="0"/>
        <v>0</v>
      </c>
      <c r="O20" s="11">
        <f t="shared" si="1"/>
        <v>0</v>
      </c>
      <c r="P20" s="10">
        <f t="shared" si="2"/>
        <v>0</v>
      </c>
      <c r="Q20" s="10">
        <f t="shared" si="3"/>
        <v>0</v>
      </c>
    </row>
    <row r="21" spans="1:18" x14ac:dyDescent="0.25">
      <c r="A21" s="13" t="s">
        <v>27</v>
      </c>
      <c r="B21" s="13" t="s">
        <v>28</v>
      </c>
      <c r="C21" s="13" t="s">
        <v>56</v>
      </c>
      <c r="D21" s="13" t="s">
        <v>24</v>
      </c>
      <c r="E21" s="13" t="s">
        <v>26</v>
      </c>
      <c r="F21" s="13" t="s">
        <v>25</v>
      </c>
      <c r="G21" s="12">
        <v>0</v>
      </c>
      <c r="H21" s="12">
        <v>1870036.42</v>
      </c>
      <c r="I21" s="12">
        <v>1870036.41</v>
      </c>
      <c r="J21" s="14">
        <v>1</v>
      </c>
      <c r="K21" s="14">
        <v>0</v>
      </c>
      <c r="L21" s="14">
        <v>1</v>
      </c>
      <c r="M21" s="5" t="s">
        <v>17</v>
      </c>
      <c r="N21" s="11">
        <f t="shared" si="0"/>
        <v>0</v>
      </c>
      <c r="O21" s="11">
        <f t="shared" si="1"/>
        <v>0.99999999465251055</v>
      </c>
      <c r="P21" s="10">
        <f t="shared" si="2"/>
        <v>1</v>
      </c>
      <c r="Q21" s="10">
        <v>0</v>
      </c>
    </row>
    <row r="22" spans="1:18" x14ac:dyDescent="0.25">
      <c r="A22" s="13" t="s">
        <v>57</v>
      </c>
      <c r="B22" s="13" t="s">
        <v>58</v>
      </c>
      <c r="C22" s="13" t="s">
        <v>56</v>
      </c>
      <c r="D22" s="13" t="s">
        <v>24</v>
      </c>
      <c r="E22" s="13" t="s">
        <v>43</v>
      </c>
      <c r="F22" s="13" t="s">
        <v>42</v>
      </c>
      <c r="G22" s="12">
        <v>0</v>
      </c>
      <c r="H22" s="12">
        <v>10000</v>
      </c>
      <c r="I22" s="12">
        <v>0</v>
      </c>
      <c r="J22" s="14">
        <v>1</v>
      </c>
      <c r="K22" s="14">
        <v>0</v>
      </c>
      <c r="L22" s="14">
        <v>0</v>
      </c>
      <c r="M22" s="5" t="s">
        <v>17</v>
      </c>
      <c r="N22" s="11">
        <f t="shared" si="0"/>
        <v>0</v>
      </c>
      <c r="O22" s="11">
        <f t="shared" si="1"/>
        <v>0</v>
      </c>
      <c r="P22" s="10">
        <f t="shared" si="2"/>
        <v>0</v>
      </c>
      <c r="Q22" s="10">
        <f t="shared" si="3"/>
        <v>0</v>
      </c>
    </row>
    <row r="23" spans="1:18" x14ac:dyDescent="0.25">
      <c r="A23" s="13" t="s">
        <v>44</v>
      </c>
      <c r="B23" s="13" t="s">
        <v>45</v>
      </c>
      <c r="C23" s="13" t="s">
        <v>59</v>
      </c>
      <c r="D23" s="13" t="s">
        <v>24</v>
      </c>
      <c r="E23" s="13" t="s">
        <v>43</v>
      </c>
      <c r="F23" s="13" t="s">
        <v>42</v>
      </c>
      <c r="G23" s="12">
        <v>0</v>
      </c>
      <c r="H23" s="12">
        <v>149640</v>
      </c>
      <c r="I23" s="12">
        <v>149640</v>
      </c>
      <c r="J23" s="14">
        <v>1</v>
      </c>
      <c r="K23" s="14">
        <v>0</v>
      </c>
      <c r="L23" s="14">
        <v>1</v>
      </c>
      <c r="M23" s="5" t="s">
        <v>17</v>
      </c>
      <c r="N23" s="11">
        <f t="shared" si="0"/>
        <v>0</v>
      </c>
      <c r="O23" s="11">
        <f t="shared" si="1"/>
        <v>1</v>
      </c>
      <c r="P23" s="10">
        <f t="shared" si="2"/>
        <v>1</v>
      </c>
      <c r="Q23" s="10">
        <v>0</v>
      </c>
    </row>
    <row r="24" spans="1:18" x14ac:dyDescent="0.25">
      <c r="A24" s="13" t="s">
        <v>21</v>
      </c>
      <c r="B24" s="13" t="s">
        <v>22</v>
      </c>
      <c r="C24" s="13" t="s">
        <v>60</v>
      </c>
      <c r="D24" s="13" t="s">
        <v>24</v>
      </c>
      <c r="E24" s="13" t="s">
        <v>26</v>
      </c>
      <c r="F24" s="13" t="s">
        <v>25</v>
      </c>
      <c r="G24" s="12">
        <v>0</v>
      </c>
      <c r="H24" s="12">
        <v>40000</v>
      </c>
      <c r="I24" s="12">
        <v>0</v>
      </c>
      <c r="J24" s="14">
        <v>1</v>
      </c>
      <c r="K24" s="14">
        <v>0</v>
      </c>
      <c r="L24" s="14">
        <v>0</v>
      </c>
      <c r="M24" s="5" t="s">
        <v>17</v>
      </c>
      <c r="N24" s="11">
        <f t="shared" si="0"/>
        <v>0</v>
      </c>
      <c r="O24" s="11">
        <f t="shared" si="1"/>
        <v>0</v>
      </c>
      <c r="P24" s="10">
        <f t="shared" si="2"/>
        <v>0</v>
      </c>
      <c r="Q24" s="10">
        <f t="shared" si="3"/>
        <v>0</v>
      </c>
    </row>
    <row r="25" spans="1:18" x14ac:dyDescent="0.25">
      <c r="A25" s="13" t="s">
        <v>27</v>
      </c>
      <c r="B25" s="13" t="s">
        <v>28</v>
      </c>
      <c r="C25" s="13" t="s">
        <v>60</v>
      </c>
      <c r="D25" s="13" t="s">
        <v>24</v>
      </c>
      <c r="E25" s="13" t="s">
        <v>26</v>
      </c>
      <c r="F25" s="13" t="s">
        <v>25</v>
      </c>
      <c r="G25" s="12">
        <v>0</v>
      </c>
      <c r="H25" s="12">
        <v>83148.800000000003</v>
      </c>
      <c r="I25" s="12">
        <v>83148.800000000003</v>
      </c>
      <c r="J25" s="14">
        <v>1</v>
      </c>
      <c r="K25" s="14">
        <v>0</v>
      </c>
      <c r="L25" s="14">
        <v>1</v>
      </c>
      <c r="M25" s="5" t="s">
        <v>17</v>
      </c>
      <c r="N25" s="11">
        <f t="shared" si="0"/>
        <v>0</v>
      </c>
      <c r="O25" s="11">
        <f t="shared" si="1"/>
        <v>1</v>
      </c>
      <c r="P25" s="10">
        <f t="shared" si="2"/>
        <v>1</v>
      </c>
      <c r="Q25" s="10">
        <v>0</v>
      </c>
    </row>
    <row r="26" spans="1:18" ht="22.5" x14ac:dyDescent="0.25">
      <c r="A26" s="13" t="s">
        <v>40</v>
      </c>
      <c r="B26" s="13" t="s">
        <v>41</v>
      </c>
      <c r="C26" s="13" t="s">
        <v>60</v>
      </c>
      <c r="D26" s="13" t="s">
        <v>24</v>
      </c>
      <c r="E26" s="13" t="s">
        <v>43</v>
      </c>
      <c r="F26" s="13" t="s">
        <v>42</v>
      </c>
      <c r="G26" s="12">
        <v>0</v>
      </c>
      <c r="H26" s="12">
        <v>15411.12</v>
      </c>
      <c r="I26" s="12">
        <v>0</v>
      </c>
      <c r="J26" s="14">
        <v>1</v>
      </c>
      <c r="K26" s="14">
        <v>0</v>
      </c>
      <c r="L26" s="14">
        <v>0</v>
      </c>
      <c r="M26" s="5" t="s">
        <v>17</v>
      </c>
      <c r="N26" s="11">
        <f t="shared" si="0"/>
        <v>0</v>
      </c>
      <c r="O26" s="11">
        <f t="shared" si="1"/>
        <v>0</v>
      </c>
      <c r="P26" s="10">
        <f t="shared" si="2"/>
        <v>0</v>
      </c>
      <c r="Q26" s="10">
        <f t="shared" si="3"/>
        <v>0</v>
      </c>
    </row>
    <row r="27" spans="1:18" x14ac:dyDescent="0.25">
      <c r="A27" s="13" t="s">
        <v>27</v>
      </c>
      <c r="B27" s="13" t="s">
        <v>28</v>
      </c>
      <c r="C27" s="13" t="s">
        <v>61</v>
      </c>
      <c r="D27" s="13" t="s">
        <v>24</v>
      </c>
      <c r="E27" s="13" t="s">
        <v>26</v>
      </c>
      <c r="F27" s="13" t="s">
        <v>25</v>
      </c>
      <c r="G27" s="12">
        <v>0</v>
      </c>
      <c r="H27" s="12">
        <v>60960</v>
      </c>
      <c r="I27" s="12">
        <v>60960</v>
      </c>
      <c r="J27" s="14">
        <v>1</v>
      </c>
      <c r="K27" s="14">
        <v>0</v>
      </c>
      <c r="L27" s="14">
        <v>1</v>
      </c>
      <c r="M27" s="5" t="s">
        <v>17</v>
      </c>
      <c r="N27" s="11">
        <f t="shared" si="0"/>
        <v>0</v>
      </c>
      <c r="O27" s="11">
        <f t="shared" si="1"/>
        <v>1</v>
      </c>
      <c r="P27" s="10">
        <f t="shared" si="2"/>
        <v>1</v>
      </c>
      <c r="Q27" s="10">
        <v>0</v>
      </c>
    </row>
    <row r="28" spans="1:18" x14ac:dyDescent="0.25">
      <c r="A28" s="13" t="s">
        <v>57</v>
      </c>
      <c r="B28" s="13" t="s">
        <v>58</v>
      </c>
      <c r="C28" s="13" t="s">
        <v>61</v>
      </c>
      <c r="D28" s="13" t="s">
        <v>24</v>
      </c>
      <c r="E28" s="13" t="s">
        <v>43</v>
      </c>
      <c r="F28" s="13" t="s">
        <v>42</v>
      </c>
      <c r="G28" s="12">
        <v>0</v>
      </c>
      <c r="H28" s="12">
        <v>52000</v>
      </c>
      <c r="I28" s="12">
        <v>0</v>
      </c>
      <c r="J28" s="14">
        <v>1</v>
      </c>
      <c r="K28" s="14">
        <v>0</v>
      </c>
      <c r="L28" s="14">
        <v>0</v>
      </c>
      <c r="M28" s="5" t="s">
        <v>17</v>
      </c>
      <c r="N28" s="11">
        <f t="shared" si="0"/>
        <v>0</v>
      </c>
      <c r="O28" s="11">
        <f t="shared" si="1"/>
        <v>0</v>
      </c>
      <c r="P28" s="10">
        <f t="shared" si="2"/>
        <v>0</v>
      </c>
      <c r="Q28" s="10">
        <v>0</v>
      </c>
    </row>
    <row r="29" spans="1:18" x14ac:dyDescent="0.25">
      <c r="A29" s="13" t="s">
        <v>27</v>
      </c>
      <c r="B29" s="13" t="s">
        <v>28</v>
      </c>
      <c r="C29" s="13" t="s">
        <v>62</v>
      </c>
      <c r="D29" s="13" t="s">
        <v>24</v>
      </c>
      <c r="E29" s="13" t="s">
        <v>26</v>
      </c>
      <c r="F29" s="13" t="s">
        <v>25</v>
      </c>
      <c r="G29" s="12">
        <v>0</v>
      </c>
      <c r="H29" s="12">
        <v>1297255.1000000001</v>
      </c>
      <c r="I29" s="12">
        <v>1297255.1000000001</v>
      </c>
      <c r="J29" s="14">
        <v>1</v>
      </c>
      <c r="K29" s="14">
        <v>0</v>
      </c>
      <c r="L29" s="14">
        <v>1</v>
      </c>
      <c r="M29" s="5" t="s">
        <v>17</v>
      </c>
      <c r="N29" s="11">
        <f t="shared" si="0"/>
        <v>0</v>
      </c>
      <c r="O29" s="11">
        <f t="shared" si="1"/>
        <v>1</v>
      </c>
      <c r="P29" s="10">
        <f t="shared" si="2"/>
        <v>1</v>
      </c>
      <c r="Q29" s="10">
        <v>0</v>
      </c>
    </row>
    <row r="30" spans="1:18" x14ac:dyDescent="0.25">
      <c r="G30" s="7">
        <f>SUM(G4:G29)</f>
        <v>75000</v>
      </c>
      <c r="H30" s="7">
        <f>SUM(H4:H29)</f>
        <v>7658203.8599999994</v>
      </c>
      <c r="I30" s="7">
        <f>SUM(I4:I29)</f>
        <v>6146007.7300000004</v>
      </c>
      <c r="P30" s="9">
        <f t="shared" ref="P30" si="4">IF(J30=0,0,L30/J30)</f>
        <v>0</v>
      </c>
      <c r="Q30" s="9">
        <f t="shared" ref="Q30" si="5">IF(L30=0,0,L30/K30)</f>
        <v>0</v>
      </c>
      <c r="R30" s="8"/>
    </row>
    <row r="31" spans="1:18" x14ac:dyDescent="0.25">
      <c r="P31" s="8"/>
      <c r="Q31" s="8"/>
    </row>
    <row r="32" spans="1:18" x14ac:dyDescent="0.25">
      <c r="G32" s="24" t="s">
        <v>68</v>
      </c>
      <c r="H32" s="16"/>
      <c r="I32" s="17"/>
      <c r="J32" s="18"/>
      <c r="K32" s="17"/>
      <c r="L32" s="17"/>
      <c r="M32" s="17"/>
      <c r="N32" s="19"/>
      <c r="O32" s="19"/>
      <c r="P32" s="15"/>
    </row>
    <row r="33" spans="7:16" x14ac:dyDescent="0.25">
      <c r="G33" s="19"/>
      <c r="H33" s="19"/>
      <c r="I33" s="19"/>
      <c r="J33" s="20"/>
      <c r="K33" s="19"/>
      <c r="L33" s="19"/>
      <c r="M33" s="19"/>
      <c r="N33" s="19"/>
      <c r="O33" s="19"/>
      <c r="P33" s="15"/>
    </row>
    <row r="34" spans="7:16" x14ac:dyDescent="0.25">
      <c r="G34" s="19"/>
      <c r="H34" s="19"/>
      <c r="I34" s="19"/>
      <c r="J34" s="20"/>
      <c r="K34" s="19"/>
      <c r="L34" s="19"/>
      <c r="M34" s="19"/>
      <c r="N34" s="19"/>
      <c r="O34" s="19"/>
      <c r="P34" s="15"/>
    </row>
    <row r="35" spans="7:16" x14ac:dyDescent="0.25">
      <c r="G35" s="19"/>
      <c r="H35" s="19"/>
      <c r="I35" s="19"/>
      <c r="J35" s="20"/>
      <c r="K35" s="19"/>
      <c r="L35" s="19"/>
      <c r="M35" s="19"/>
      <c r="N35" s="19"/>
      <c r="O35" s="19"/>
      <c r="P35" s="15"/>
    </row>
    <row r="36" spans="7:16" x14ac:dyDescent="0.25">
      <c r="G36" s="19"/>
      <c r="H36" s="19"/>
      <c r="I36" s="19"/>
      <c r="J36" s="20"/>
      <c r="K36" s="19"/>
      <c r="L36" s="19"/>
      <c r="M36" s="19"/>
      <c r="N36" s="19"/>
      <c r="O36" s="19"/>
      <c r="P36" s="15"/>
    </row>
    <row r="37" spans="7:16" x14ac:dyDescent="0.25">
      <c r="G37" s="19"/>
      <c r="H37" s="19"/>
      <c r="I37" s="19"/>
      <c r="J37" s="20"/>
      <c r="K37" s="19"/>
      <c r="L37" s="19"/>
      <c r="M37" s="19"/>
      <c r="N37" s="19"/>
      <c r="O37" s="19"/>
      <c r="P37" s="15"/>
    </row>
    <row r="38" spans="7:16" x14ac:dyDescent="0.25">
      <c r="G38" s="19"/>
      <c r="H38" s="19"/>
      <c r="I38" s="19"/>
      <c r="J38" s="20"/>
      <c r="K38" s="19"/>
      <c r="L38" s="19"/>
      <c r="M38" s="19"/>
      <c r="N38" s="19"/>
      <c r="O38" s="19"/>
      <c r="P38" s="15"/>
    </row>
    <row r="39" spans="7:16" x14ac:dyDescent="0.25">
      <c r="G39" s="19"/>
      <c r="H39" s="19"/>
      <c r="I39" s="19"/>
      <c r="J39" s="20"/>
      <c r="K39" s="19"/>
      <c r="L39" s="19"/>
      <c r="M39" s="19"/>
      <c r="N39" s="19"/>
      <c r="O39" s="19"/>
      <c r="P39" s="15"/>
    </row>
    <row r="40" spans="7:16" x14ac:dyDescent="0.25">
      <c r="G40" s="19"/>
      <c r="H40" s="19"/>
      <c r="I40" s="21" t="s">
        <v>64</v>
      </c>
      <c r="J40" s="22"/>
      <c r="K40" s="22"/>
      <c r="L40" s="22"/>
      <c r="M40" s="23"/>
      <c r="N40" s="23"/>
      <c r="O40" s="23" t="s">
        <v>65</v>
      </c>
      <c r="P40" s="23"/>
    </row>
    <row r="41" spans="7:16" x14ac:dyDescent="0.25">
      <c r="G41" s="19"/>
      <c r="H41" s="19"/>
      <c r="I41" s="21" t="s">
        <v>66</v>
      </c>
      <c r="J41" s="22"/>
      <c r="K41" s="22"/>
      <c r="L41" s="22"/>
      <c r="M41" s="23"/>
      <c r="N41" s="23"/>
      <c r="O41" s="23" t="s">
        <v>67</v>
      </c>
      <c r="P41" s="2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clara vanesa</cp:lastModifiedBy>
  <dcterms:created xsi:type="dcterms:W3CDTF">2023-06-21T19:35:53Z</dcterms:created>
  <dcterms:modified xsi:type="dcterms:W3CDTF">2025-04-08T17:34:46Z</dcterms:modified>
</cp:coreProperties>
</file>