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4to trim\"/>
    </mc:Choice>
  </mc:AlternateContent>
  <xr:revisionPtr revIDLastSave="0" documentId="8_{E0661A4C-EC4B-4E8B-8595-07F6D87900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<sst xmlns="http://schemas.openxmlformats.org/spreadsheetml/2006/main" count="60" uniqueCount="60">
  <si>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</si>
  <si>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</si>
  <si>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</si>
  <si>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</si>
  <si>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</si>
  <si>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</si>
  <si>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</si>
  <si>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</si>
  <si>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</si>
  <si>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</si>
  <si>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</si>
  <si>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</si>
  <si>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</si>
  <si>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</si>
  <si>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</si>
  <si>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</si>
  <si>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</si>
  <si>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</si>
  <si>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</si>
  <si>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</si>
  <si>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</si>
  <si>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</si>
  <si>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</si>
  <si>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</si>
  <si>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</si>
  <si>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</si>
  <si>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</si>
  <si>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</si>
  <si>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</si>
  <si>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</si>
  <si>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</si>
  <si>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</si>
  <si>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</si>
  <si>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</si>
  <si>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</si>
  <si>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</si>
  <si>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</si>
  <si>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</si>
  <si>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</si>
  <si>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</si>
  <si>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</si>
  <si>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</si>
  <si>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</si>
  <si>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</si>
  <si>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</si>
  <si>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</si>
  <si>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</si>
  <si>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</si>
  <si>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</si>
  <si>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</si>
  <si>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</si>
  <si>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</si>
  <si>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</si>
  <si>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</si>
  <si>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</si>
  <si>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TECNOLOGICO SUPERIOR DE GUANAJUATO
Estado de Actividades
Del 1 de Enero al 31 de Diciembre de 2024
(Cifras en Pesos)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</si>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</sst>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24">
    <xf numFmtId="0" fontId="0" fillId="0" borderId="0" xfId="0"/>
    <xf numFmtId="0" fontId="9" fillId="3" borderId="0" xfId="46" applyFont="1" applyFill="1" applyAlignment="1">
      <alignment horizontal="center" vertical="center"/>
    </xf>
    <xf numFmtId="0" fontId="3" fillId="0" borderId="0" xfId="8" applyFont="1" applyFill="1" applyBorder="1" applyAlignment="1" applyProtection="1">
      <alignment vertical="top"/>
      <protection locked="0"/>
    </xf>
    <xf numFmtId="0" fontId="6" fillId="2" borderId="4" xfId="8" applyFont="1" applyFill="1" applyBorder="1" applyAlignment="1" applyProtection="1">
      <alignment horizontal="center" vertical="center"/>
      <protection locked="0"/>
    </xf>
    <xf numFmtId="0" fontId="6" fillId="0" borderId="4" xfId="8" applyFont="1" applyFill="1" applyBorder="1" applyAlignment="1" applyProtection="1">
      <alignment horizontal="left" vertical="top" wrapText="1" indent="1"/>
      <protection locked="0"/>
    </xf>
    <xf numFmtId="3" fontId="3" fillId="0" borderId="4" xfId="8" applyNumberFormat="1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3" fontId="3" fillId="0" borderId="4" xfId="8" applyNumberFormat="1" applyFont="1" applyFill="1" applyBorder="1" applyAlignment="1" applyProtection="1">
      <alignment horizontal="right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3" fontId="6" fillId="0" borderId="4" xfId="8" applyNumberFormat="1" applyFont="1" applyFill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indent="1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9" fillId="3" borderId="0" xfId="46" applyFont="1" applyFill="1" applyAlignment="1">
      <alignment horizontal="center" vertical="center"/>
    </xf>
    <xf numFmtId="0" fontId="10" fillId="0" borderId="0" xfId="8" applyFont="1" applyAlignment="1" applyProtection="1">
      <alignment horizontal="left" vertical="top" indent="1"/>
      <protection locked="0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3" fontId="6" fillId="0" borderId="4" xfId="16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8" fillId="0" borderId="0" xfId="0" applyFont="1"/>
  </cellXfs>
  <cellStyles count="6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7" xr:uid="{03ABB170-B915-4042-B0A4-A57D17D31067}"/>
    <cellStyle name="Millares 2 2 3" xfId="28" xr:uid="{ADFC962A-B748-4258-9969-701B9C044F5E}"/>
    <cellStyle name="Millares 2 2 4" xfId="48" xr:uid="{9EDF5244-76DD-4F9E-A9CF-24A60CC381D3}"/>
    <cellStyle name="Millares 2 2 5" xfId="58" xr:uid="{573D7E13-05E6-4617-B773-0D94D7028806}"/>
    <cellStyle name="Millares 2 2 6" xfId="18" xr:uid="{F4645E70-07FB-41FE-B073-8B1576AF1823}"/>
    <cellStyle name="Millares 2 3" xfId="4" xr:uid="{00000000-0005-0000-0000-000003000000}"/>
    <cellStyle name="Millares 2 3 2" xfId="38" xr:uid="{679473AD-1A3E-4C37-8791-4B111F570735}"/>
    <cellStyle name="Millares 2 3 3" xfId="29" xr:uid="{76A53168-ED8B-4CA5-A2CC-C8CD4D128EA5}"/>
    <cellStyle name="Millares 2 3 4" xfId="49" xr:uid="{A423926D-782B-43F4-B58F-16BC34EF3571}"/>
    <cellStyle name="Millares 2 3 5" xfId="59" xr:uid="{6CBFD6C4-D152-4535-8349-F144375A2FC1}"/>
    <cellStyle name="Millares 2 3 6" xfId="19" xr:uid="{C9B29637-F8D7-40CE-BA94-8C44B080B14C}"/>
    <cellStyle name="Millares 2 4" xfId="16" xr:uid="{00000000-0005-0000-0000-000004000000}"/>
    <cellStyle name="Millares 2 4 2" xfId="45" xr:uid="{EC461EBA-7DA5-43D2-A1E9-D633E74608E4}"/>
    <cellStyle name="Millares 2 4 3" xfId="56" xr:uid="{B96F45C8-AE0E-4619-AE4C-A73ED5235705}"/>
    <cellStyle name="Millares 2 4 4" xfId="66" xr:uid="{BEE24A61-83A1-468C-BAE9-69470DDB690F}"/>
    <cellStyle name="Millares 2 4 5" xfId="26" xr:uid="{F2DAC2BD-8769-460F-A107-1F9FE68C47D2}"/>
    <cellStyle name="Millares 2 5" xfId="36" xr:uid="{140C9E20-0454-4BF4-845F-6DECB4BB8250}"/>
    <cellStyle name="Millares 2 6" xfId="27" xr:uid="{77C059AE-08D4-4B77-A848-EEF616C36285}"/>
    <cellStyle name="Millares 2 7" xfId="47" xr:uid="{28702F4A-AC7B-46CF-A8C2-BFB0D911AD68}"/>
    <cellStyle name="Millares 2 8" xfId="57" xr:uid="{A57B6FCF-E6E4-4E62-BCA9-8732765265E5}"/>
    <cellStyle name="Millares 2 9" xfId="17" xr:uid="{0BD3E227-3AF8-4C3A-9A29-36904ED9DF15}"/>
    <cellStyle name="Millares 3" xfId="5" xr:uid="{00000000-0005-0000-0000-000005000000}"/>
    <cellStyle name="Millares 3 2" xfId="39" xr:uid="{B3D67607-54FC-47AF-904C-2E5323ED344D}"/>
    <cellStyle name="Millares 3 3" xfId="30" xr:uid="{A91C252A-48BD-4010-9E4D-6F20EA2BA37A}"/>
    <cellStyle name="Millares 3 4" xfId="50" xr:uid="{81EB85F0-C312-4EE5-8E09-11A9880508B8}"/>
    <cellStyle name="Millares 3 5" xfId="60" xr:uid="{6A72320F-3D33-4500-8546-4EAB4750C987}"/>
    <cellStyle name="Millares 3 6" xfId="20" xr:uid="{A1B4B34F-34D4-4BBA-8D48-7BF17320CE72}"/>
    <cellStyle name="Moneda 2" xfId="6" xr:uid="{00000000-0005-0000-0000-000006000000}"/>
    <cellStyle name="Moneda 2 2" xfId="40" xr:uid="{A9B2AD09-1579-4F76-8E5C-2B61D4CA58F5}"/>
    <cellStyle name="Moneda 2 3" xfId="31" xr:uid="{DC346F36-FB47-4446-86CF-47BE307F3E05}"/>
    <cellStyle name="Moneda 2 4" xfId="51" xr:uid="{FC0A9A41-B414-4D8C-B9BA-505F233D46FC}"/>
    <cellStyle name="Moneda 2 5" xfId="61" xr:uid="{2A1F4430-87A0-43A3-B6CD-843E42512EF4}"/>
    <cellStyle name="Moneda 2 6" xfId="21" xr:uid="{32CC0547-D494-422A-B781-D769EBC5C86A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41" xr:uid="{7FCD7104-5186-43FA-8525-0D3C3B9D8715}"/>
    <cellStyle name="Normal 2 4" xfId="32" xr:uid="{A1175164-BAFB-4D88-86AE-CB33B9A75482}"/>
    <cellStyle name="Normal 2 5" xfId="52" xr:uid="{244AB2BE-B95B-4286-BCAA-95FC9028D1CA}"/>
    <cellStyle name="Normal 2 6" xfId="62" xr:uid="{5391A6E5-5392-4484-B4E5-B64F6EB7D85C}"/>
    <cellStyle name="Normal 2 7" xfId="22" xr:uid="{E9BBFF7A-914E-4723-86F9-DA65C4D31E2D}"/>
    <cellStyle name="Normal 3" xfId="9" xr:uid="{00000000-0005-0000-0000-00000A000000}"/>
    <cellStyle name="Normal 3 2" xfId="42" xr:uid="{E0197D37-AD34-430F-8C21-A90349C0D77A}"/>
    <cellStyle name="Normal 3 3" xfId="33" xr:uid="{FCE942F2-C002-4EB5-A971-A5E96BEA7A90}"/>
    <cellStyle name="Normal 3 4" xfId="53" xr:uid="{F2C68FA1-C408-4113-BB90-16856B71ECF2}"/>
    <cellStyle name="Normal 3 5" xfId="63" xr:uid="{99AA9E31-73AE-4056-A121-415B52C2EE2A}"/>
    <cellStyle name="Normal 3 6" xfId="23" xr:uid="{84584738-7CF2-4D65-9F2F-19F6B17CC3DE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44" xr:uid="{149A93EA-6F06-41CF-892E-85EC320A518C}"/>
    <cellStyle name="Normal 6 2 3" xfId="35" xr:uid="{FC5626E5-EAE2-46D7-BF58-62C505A0D635}"/>
    <cellStyle name="Normal 6 2 4" xfId="55" xr:uid="{5B7270C8-6148-4E74-9A95-8F0449ABAC56}"/>
    <cellStyle name="Normal 6 2 5" xfId="65" xr:uid="{55CB732D-66FE-4754-BCC0-DDB4FC963C5B}"/>
    <cellStyle name="Normal 6 2 6" xfId="25" xr:uid="{EC070E83-BF70-4FC7-B196-BEDAAB07DC5D}"/>
    <cellStyle name="Normal 6 3" xfId="43" xr:uid="{863C5462-DED1-4869-A6BD-A472E90E3D8D}"/>
    <cellStyle name="Normal 6 4" xfId="34" xr:uid="{3240584D-BD0F-4EB2-B4B1-7DF450145D9F}"/>
    <cellStyle name="Normal 6 5" xfId="54" xr:uid="{DF9227A5-E5BE-4876-BD4B-556E367F512D}"/>
    <cellStyle name="Normal 6 6" xfId="64" xr:uid="{E8C38B11-B9D9-4C4B-9F1C-C6EC01DD3738}"/>
    <cellStyle name="Normal 6 7" xfId="24" xr:uid="{749A01F5-3798-45BC-AE45-25E8F918D8A8}"/>
    <cellStyle name="Normal 7" xfId="46" xr:uid="{B619EE6B-D7D0-4559-8076-40B8358D5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1924050</xdr:colOff>
      <xdr:row>73</xdr:row>
      <xdr:rowOff>0</xdr:rowOff>
    </xdr:from>
    <xdr:to>
      <xdr:col>0</xdr:col>
      <xdr:colOff>3924300</xdr:colOff>
      <xdr:row>73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0723577-EB43-4E9E-961B-67A8E3B37E55}"/>
            </a:ext>
          </a:extLst>
        </xdr:cNvPr>
        <xdr:cNvCxnSpPr/>
      </xdr:nvCxnSpPr>
      <xdr:spPr>
        <a:xfrm>
          <a:off x="1924050" y="11325225"/>
          <a:ext cx="2000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419100</xdr:colOff>
      <xdr:row>72</xdr:row>
      <xdr:rowOff>152400</xdr:rowOff>
    </xdr:from>
    <xdr:to>
      <xdr:col>2</xdr:col>
      <xdr:colOff>942975</xdr:colOff>
      <xdr:row>72</xdr:row>
      <xdr:rowOff>152400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8925902-98FF-493E-8DBD-8C11CC7DE35D}"/>
            </a:ext>
          </a:extLst>
        </xdr:cNvPr>
        <xdr:cNvCxnSpPr/>
      </xdr:nvCxnSpPr>
      <xdr:spPr>
        <a:xfrm>
          <a:off x="6181725" y="11315700"/>
          <a:ext cx="2000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topLeftCell="A43" zoomScaleNormal="100" workbookViewId="0">
      <selection activeCell="A27" sqref="A27"/>
    </sheetView>
  </sheetViews>
  <sheetFormatPr baseColWidth="10" defaultColWidth="12" defaultRowHeight="12.75" x14ac:dyDescent="0.2"/>
  <cols>
    <col min="1" max="1" width="100.83203125" style="2" customWidth="1"/>
    <col min="2" max="3" width="25.83203125" style="2" customWidth="1"/>
    <col min="4" max="4" width="11.83203125" style="2" bestFit="1" customWidth="1"/>
    <col min="5" max="16384" width="12" style="2"/>
  </cols>
  <sheetData>
    <row r="1" spans="1:4" ht="60" customHeight="1" x14ac:dyDescent="0.2">
      <c r="A1" s="18" t="s">
        <v>55</v>
      </c>
      <c r="B1" s="19"/>
      <c r="C1" s="20"/>
    </row>
    <row r="2" spans="1:4" x14ac:dyDescent="0.2">
      <c r="A2" s="3" t="s">
        <v>53</v>
      </c>
      <c r="B2" s="3">
        <v>2024</v>
      </c>
      <c r="C2" s="3">
        <v>2023</v>
      </c>
    </row>
    <row r="3" spans="1:4" s="6" customFormat="1" ht="13.5" customHeight="1" x14ac:dyDescent="0.2">
      <c r="A3" s="4" t="s">
        <v>0</v>
      </c>
      <c r="B3" s="5"/>
      <c r="C3" s="5"/>
    </row>
    <row r="4" spans="1:4" ht="13.5" customHeight="1" x14ac:dyDescent="0.2">
      <c r="A4" s="7" t="s">
        <v>45</v>
      </c>
      <c r="B4" s="21">
        <f>SUM(B5:B11)</f>
        <v>4293931.4800000004</v>
      </c>
      <c r="C4" s="21">
        <f>SUM(C5:C11)</f>
        <v>3757533.08</v>
      </c>
      <c r="D4" s="6"/>
    </row>
    <row r="5" spans="1:4" ht="13.5" customHeight="1" x14ac:dyDescent="0.2">
      <c r="A5" s="8" t="s">
        <v>1</v>
      </c>
      <c r="B5" s="9">
        <v>0</v>
      </c>
      <c r="C5" s="9">
        <v>0</v>
      </c>
      <c r="D5" s="10">
        <v>4110</v>
      </c>
    </row>
    <row r="6" spans="1:4" ht="13.5" customHeight="1" x14ac:dyDescent="0.2">
      <c r="A6" s="8" t="s">
        <v>34</v>
      </c>
      <c r="B6" s="9">
        <v>0</v>
      </c>
      <c r="C6" s="9">
        <v>0</v>
      </c>
      <c r="D6" s="10">
        <v>4120</v>
      </c>
    </row>
    <row r="7" spans="1:4" ht="13.5" customHeight="1" x14ac:dyDescent="0.2">
      <c r="A7" s="8" t="s">
        <v>11</v>
      </c>
      <c r="B7" s="9">
        <v>0</v>
      </c>
      <c r="C7" s="9">
        <v>0</v>
      </c>
      <c r="D7" s="10">
        <v>4130</v>
      </c>
    </row>
    <row r="8" spans="1:4" ht="13.5" customHeight="1" x14ac:dyDescent="0.2">
      <c r="A8" s="8" t="s">
        <v>2</v>
      </c>
      <c r="B8" s="9">
        <v>0</v>
      </c>
      <c r="C8" s="9">
        <v>0</v>
      </c>
      <c r="D8" s="10">
        <v>4140</v>
      </c>
    </row>
    <row r="9" spans="1:4" ht="13.5" customHeight="1" x14ac:dyDescent="0.2">
      <c r="A9" s="8" t="s">
        <v>46</v>
      </c>
      <c r="B9" s="9">
        <v>0</v>
      </c>
      <c r="C9" s="9">
        <v>0</v>
      </c>
      <c r="D9" s="10">
        <v>4150</v>
      </c>
    </row>
    <row r="10" spans="1:4" ht="13.5" customHeight="1" x14ac:dyDescent="0.2">
      <c r="A10" s="8" t="s">
        <v>47</v>
      </c>
      <c r="B10" s="9">
        <v>0</v>
      </c>
      <c r="C10" s="9">
        <v>0</v>
      </c>
      <c r="D10" s="10">
        <v>4160</v>
      </c>
    </row>
    <row r="11" spans="1:4" ht="13.5" customHeight="1" x14ac:dyDescent="0.2">
      <c r="A11" s="8" t="s">
        <v>48</v>
      </c>
      <c r="B11" s="9">
        <v>4293931.4800000004</v>
      </c>
      <c r="C11" s="9">
        <v>3757533.08</v>
      </c>
      <c r="D11" s="10">
        <v>4170</v>
      </c>
    </row>
    <row r="12" spans="1:4" ht="13.5" customHeight="1" x14ac:dyDescent="0.2">
      <c r="A12" s="8"/>
      <c r="B12" s="5"/>
      <c r="C12" s="5"/>
      <c r="D12" s="6"/>
    </row>
    <row r="13" spans="1:4" ht="13.5" customHeight="1" x14ac:dyDescent="0.2">
      <c r="A13" s="7" t="s">
        <v>49</v>
      </c>
      <c r="B13" s="21">
        <f>SUM(B14:B15)</f>
        <v>47358794.450000003</v>
      </c>
      <c r="C13" s="21">
        <f>SUM(C14:C15)</f>
        <v>42550065.229999997</v>
      </c>
      <c r="D13" s="6"/>
    </row>
    <row r="14" spans="1:4" ht="13.5" customHeight="1" x14ac:dyDescent="0.2">
      <c r="A14" s="8" t="s">
        <v>50</v>
      </c>
      <c r="B14" s="9">
        <v>23839969</v>
      </c>
      <c r="C14" s="9">
        <v>20984554.399999999</v>
      </c>
      <c r="D14" s="10">
        <v>4210</v>
      </c>
    </row>
    <row r="15" spans="1:4" ht="13.5" customHeight="1" x14ac:dyDescent="0.2">
      <c r="A15" s="8" t="s">
        <v>51</v>
      </c>
      <c r="B15" s="9">
        <v>23518825.449999999</v>
      </c>
      <c r="C15" s="9">
        <v>21565510.829999998</v>
      </c>
      <c r="D15" s="10">
        <v>4220</v>
      </c>
    </row>
    <row r="16" spans="1:4" ht="13.5" customHeight="1" x14ac:dyDescent="0.2">
      <c r="A16" s="8"/>
      <c r="B16" s="5"/>
      <c r="C16" s="5"/>
      <c r="D16" s="6"/>
    </row>
    <row r="17" spans="1:5" ht="13.5" customHeight="1" x14ac:dyDescent="0.2">
      <c r="A17" s="7" t="s">
        <v>40</v>
      </c>
      <c r="B17" s="21">
        <f>SUM(B18:B22)</f>
        <v>1918518.85</v>
      </c>
      <c r="C17" s="21">
        <f>SUM(C18:C22)</f>
        <v>1975386.8</v>
      </c>
      <c r="D17" s="6"/>
    </row>
    <row r="18" spans="1:5" ht="13.5" customHeight="1" x14ac:dyDescent="0.2">
      <c r="A18" s="8" t="s">
        <v>35</v>
      </c>
      <c r="B18" s="9">
        <v>0</v>
      </c>
      <c r="C18" s="9">
        <v>0</v>
      </c>
      <c r="D18" s="10">
        <v>4310</v>
      </c>
    </row>
    <row r="19" spans="1:5" ht="13.5" customHeight="1" x14ac:dyDescent="0.2">
      <c r="A19" s="8" t="s">
        <v>12</v>
      </c>
      <c r="B19" s="9">
        <v>0</v>
      </c>
      <c r="C19" s="9">
        <v>0</v>
      </c>
      <c r="D19" s="10">
        <v>4320</v>
      </c>
    </row>
    <row r="20" spans="1:5" ht="13.5" customHeight="1" x14ac:dyDescent="0.2">
      <c r="A20" s="8" t="s">
        <v>13</v>
      </c>
      <c r="B20" s="9">
        <v>0</v>
      </c>
      <c r="C20" s="9">
        <v>0</v>
      </c>
      <c r="D20" s="10">
        <v>4330</v>
      </c>
    </row>
    <row r="21" spans="1:5" ht="13.5" customHeight="1" x14ac:dyDescent="0.2">
      <c r="A21" s="8" t="s">
        <v>14</v>
      </c>
      <c r="B21" s="9">
        <v>0</v>
      </c>
      <c r="C21" s="9">
        <v>0</v>
      </c>
      <c r="D21" s="10">
        <v>4340</v>
      </c>
    </row>
    <row r="22" spans="1:5" ht="13.5" customHeight="1" x14ac:dyDescent="0.2">
      <c r="A22" s="8" t="s">
        <v>15</v>
      </c>
      <c r="B22" s="9">
        <v>1918518.85</v>
      </c>
      <c r="C22" s="9">
        <v>1975386.8</v>
      </c>
      <c r="D22" s="10">
        <v>4390</v>
      </c>
    </row>
    <row r="23" spans="1:5" ht="13.5" customHeight="1" x14ac:dyDescent="0.2">
      <c r="A23" s="11"/>
      <c r="B23" s="5"/>
      <c r="C23" s="5"/>
      <c r="D23" s="6"/>
    </row>
    <row r="24" spans="1:5" ht="13.5" customHeight="1" x14ac:dyDescent="0.2">
      <c r="A24" s="4" t="s">
        <v>9</v>
      </c>
      <c r="B24" s="21">
        <f>SUM(B4+B13+B17)</f>
        <v>53571244.780000009</v>
      </c>
      <c r="C24" s="12">
        <f>SUM(C4+C13+C17)</f>
        <v>48282985.109999992</v>
      </c>
      <c r="D24" s="6"/>
    </row>
    <row r="25" spans="1:5" ht="13.5" customHeight="1" x14ac:dyDescent="0.2">
      <c r="A25" s="13"/>
      <c r="B25" s="5"/>
      <c r="C25" s="5"/>
      <c r="D25" s="6"/>
      <c r="E25" s="6"/>
    </row>
    <row r="26" spans="1:5" s="6" customFormat="1" ht="13.5" customHeight="1" x14ac:dyDescent="0.2">
      <c r="A26" s="4" t="s">
        <v>8</v>
      </c>
      <c r="B26" s="5"/>
      <c r="C26" s="5"/>
      <c r="E26" s="2"/>
    </row>
    <row r="27" spans="1:5" ht="13.5" customHeight="1" x14ac:dyDescent="0.2">
      <c r="A27" s="7" t="s">
        <v>41</v>
      </c>
      <c r="B27" s="21">
        <f>SUM(B28:B30)</f>
        <v>45663859.549999997</v>
      </c>
      <c r="C27" s="21">
        <f>SUM(C28:C30)</f>
        <v>42459029.790000007</v>
      </c>
      <c r="D27" s="6"/>
    </row>
    <row r="28" spans="1:5" ht="13.5" customHeight="1" x14ac:dyDescent="0.2">
      <c r="A28" s="8" t="s">
        <v>36</v>
      </c>
      <c r="B28" s="9">
        <v>37211687.439999998</v>
      </c>
      <c r="C28" s="9">
        <v>35004068.18</v>
      </c>
      <c r="D28" s="10">
        <v>5110</v>
      </c>
    </row>
    <row r="29" spans="1:5" ht="13.5" customHeight="1" x14ac:dyDescent="0.2">
      <c r="A29" s="8" t="s">
        <v>16</v>
      </c>
      <c r="B29" s="9">
        <v>1203661.23</v>
      </c>
      <c r="C29" s="9">
        <v>738822.02</v>
      </c>
      <c r="D29" s="10">
        <v>5120</v>
      </c>
    </row>
    <row r="30" spans="1:5" ht="13.5" customHeight="1" x14ac:dyDescent="0.2">
      <c r="A30" s="8" t="s">
        <v>17</v>
      </c>
      <c r="B30" s="9">
        <v>7248510.8799999999</v>
      </c>
      <c r="C30" s="9">
        <v>6716139.5899999999</v>
      </c>
      <c r="D30" s="10">
        <v>5130</v>
      </c>
    </row>
    <row r="31" spans="1:5" ht="13.5" customHeight="1" x14ac:dyDescent="0.2">
      <c r="A31" s="8"/>
      <c r="B31" s="5"/>
      <c r="C31" s="5"/>
      <c r="D31" s="6"/>
    </row>
    <row r="32" spans="1:5" ht="13.5" customHeight="1" x14ac:dyDescent="0.2">
      <c r="A32" s="7" t="s">
        <v>52</v>
      </c>
      <c r="B32" s="21">
        <f>SUM(B33:B41)</f>
        <v>240574.27</v>
      </c>
      <c r="C32" s="21">
        <f>SUM(C33:C41)</f>
        <v>220176.53</v>
      </c>
      <c r="D32" s="6"/>
    </row>
    <row r="33" spans="1:4" ht="13.5" customHeight="1" x14ac:dyDescent="0.2">
      <c r="A33" s="8" t="s">
        <v>18</v>
      </c>
      <c r="B33" s="9">
        <v>0</v>
      </c>
      <c r="C33" s="9">
        <v>0</v>
      </c>
      <c r="D33" s="10">
        <v>5210</v>
      </c>
    </row>
    <row r="34" spans="1:4" ht="13.5" customHeight="1" x14ac:dyDescent="0.2">
      <c r="A34" s="8" t="s">
        <v>19</v>
      </c>
      <c r="B34" s="9">
        <v>0</v>
      </c>
      <c r="C34" s="9">
        <v>0</v>
      </c>
      <c r="D34" s="10">
        <v>5220</v>
      </c>
    </row>
    <row r="35" spans="1:4" ht="13.5" customHeight="1" x14ac:dyDescent="0.2">
      <c r="A35" s="8" t="s">
        <v>20</v>
      </c>
      <c r="B35" s="9">
        <v>0</v>
      </c>
      <c r="C35" s="9">
        <v>0</v>
      </c>
      <c r="D35" s="10">
        <v>5230</v>
      </c>
    </row>
    <row r="36" spans="1:4" ht="13.5" customHeight="1" x14ac:dyDescent="0.2">
      <c r="A36" s="8" t="s">
        <v>21</v>
      </c>
      <c r="B36" s="9">
        <v>240574.27</v>
      </c>
      <c r="C36" s="9">
        <v>220176.53</v>
      </c>
      <c r="D36" s="10">
        <v>5240</v>
      </c>
    </row>
    <row r="37" spans="1:4" ht="13.5" customHeight="1" x14ac:dyDescent="0.2">
      <c r="A37" s="8" t="s">
        <v>22</v>
      </c>
      <c r="B37" s="9">
        <v>0</v>
      </c>
      <c r="C37" s="9">
        <v>0</v>
      </c>
      <c r="D37" s="10">
        <v>5250</v>
      </c>
    </row>
    <row r="38" spans="1:4" ht="13.5" customHeight="1" x14ac:dyDescent="0.2">
      <c r="A38" s="8" t="s">
        <v>23</v>
      </c>
      <c r="B38" s="9">
        <v>0</v>
      </c>
      <c r="C38" s="9">
        <v>0</v>
      </c>
      <c r="D38" s="10">
        <v>5260</v>
      </c>
    </row>
    <row r="39" spans="1:4" ht="13.5" customHeight="1" x14ac:dyDescent="0.2">
      <c r="A39" s="8" t="s">
        <v>24</v>
      </c>
      <c r="B39" s="9">
        <v>0</v>
      </c>
      <c r="C39" s="9">
        <v>0</v>
      </c>
      <c r="D39" s="10">
        <v>5270</v>
      </c>
    </row>
    <row r="40" spans="1:4" ht="13.5" customHeight="1" x14ac:dyDescent="0.2">
      <c r="A40" s="8" t="s">
        <v>6</v>
      </c>
      <c r="B40" s="9">
        <v>0</v>
      </c>
      <c r="C40" s="9">
        <v>0</v>
      </c>
      <c r="D40" s="10">
        <v>5280</v>
      </c>
    </row>
    <row r="41" spans="1:4" ht="13.5" customHeight="1" x14ac:dyDescent="0.2">
      <c r="A41" s="8" t="s">
        <v>25</v>
      </c>
      <c r="B41" s="9">
        <v>0</v>
      </c>
      <c r="C41" s="9">
        <v>0</v>
      </c>
      <c r="D41" s="10">
        <v>5290</v>
      </c>
    </row>
    <row r="42" spans="1:4" ht="13.5" customHeight="1" x14ac:dyDescent="0.2">
      <c r="A42" s="8"/>
      <c r="B42" s="5"/>
      <c r="C42" s="5"/>
      <c r="D42" s="6"/>
    </row>
    <row r="43" spans="1:4" ht="13.5" customHeight="1" x14ac:dyDescent="0.2">
      <c r="A43" s="7" t="s">
        <v>10</v>
      </c>
      <c r="B43" s="21">
        <f>SUM(B44:B46)</f>
        <v>0</v>
      </c>
      <c r="C43" s="21">
        <f>SUM(C44:C46)</f>
        <v>0</v>
      </c>
      <c r="D43" s="6"/>
    </row>
    <row r="44" spans="1:4" ht="13.5" customHeight="1" x14ac:dyDescent="0.2">
      <c r="A44" s="8" t="s">
        <v>3</v>
      </c>
      <c r="B44" s="9">
        <v>0</v>
      </c>
      <c r="C44" s="9">
        <v>0</v>
      </c>
      <c r="D44" s="10">
        <v>5310</v>
      </c>
    </row>
    <row r="45" spans="1:4" ht="13.5" customHeight="1" x14ac:dyDescent="0.2">
      <c r="A45" s="8" t="s">
        <v>4</v>
      </c>
      <c r="B45" s="9">
        <v>0</v>
      </c>
      <c r="C45" s="9">
        <v>0</v>
      </c>
      <c r="D45" s="10">
        <v>5320</v>
      </c>
    </row>
    <row r="46" spans="1:4" ht="13.5" customHeight="1" x14ac:dyDescent="0.2">
      <c r="A46" s="8" t="s">
        <v>5</v>
      </c>
      <c r="B46" s="9">
        <v>0</v>
      </c>
      <c r="C46" s="9">
        <v>0</v>
      </c>
      <c r="D46" s="10">
        <v>5330</v>
      </c>
    </row>
    <row r="47" spans="1:4" ht="13.5" customHeight="1" x14ac:dyDescent="0.2">
      <c r="A47" s="8"/>
      <c r="B47" s="5"/>
      <c r="C47" s="5"/>
      <c r="D47" s="6"/>
    </row>
    <row r="48" spans="1:4" ht="13.5" customHeight="1" x14ac:dyDescent="0.2">
      <c r="A48" s="7" t="s">
        <v>42</v>
      </c>
      <c r="B48" s="21">
        <f>SUM(B49:B53)</f>
        <v>0</v>
      </c>
      <c r="C48" s="21">
        <f>SUM(C49:C53)</f>
        <v>0</v>
      </c>
      <c r="D48" s="6"/>
    </row>
    <row r="49" spans="1:5" ht="13.5" customHeight="1" x14ac:dyDescent="0.2">
      <c r="A49" s="8" t="s">
        <v>26</v>
      </c>
      <c r="B49" s="9">
        <v>0</v>
      </c>
      <c r="C49" s="9">
        <v>0</v>
      </c>
      <c r="D49" s="10">
        <v>5410</v>
      </c>
    </row>
    <row r="50" spans="1:5" ht="13.5" customHeight="1" x14ac:dyDescent="0.2">
      <c r="A50" s="8" t="s">
        <v>27</v>
      </c>
      <c r="B50" s="9">
        <v>0</v>
      </c>
      <c r="C50" s="9">
        <v>0</v>
      </c>
      <c r="D50" s="10">
        <v>5420</v>
      </c>
    </row>
    <row r="51" spans="1:5" ht="13.5" customHeight="1" x14ac:dyDescent="0.2">
      <c r="A51" s="8" t="s">
        <v>28</v>
      </c>
      <c r="B51" s="9">
        <v>0</v>
      </c>
      <c r="C51" s="9">
        <v>0</v>
      </c>
      <c r="D51" s="10">
        <v>5430</v>
      </c>
    </row>
    <row r="52" spans="1:5" ht="13.5" customHeight="1" x14ac:dyDescent="0.2">
      <c r="A52" s="8" t="s">
        <v>29</v>
      </c>
      <c r="B52" s="9">
        <v>0</v>
      </c>
      <c r="C52" s="9">
        <v>0</v>
      </c>
      <c r="D52" s="10">
        <v>5440</v>
      </c>
    </row>
    <row r="53" spans="1:5" ht="13.5" customHeight="1" x14ac:dyDescent="0.2">
      <c r="A53" s="8" t="s">
        <v>30</v>
      </c>
      <c r="B53" s="9">
        <v>0</v>
      </c>
      <c r="C53" s="9">
        <v>0</v>
      </c>
      <c r="D53" s="10">
        <v>5450</v>
      </c>
    </row>
    <row r="54" spans="1:5" ht="13.5" customHeight="1" x14ac:dyDescent="0.2">
      <c r="A54" s="8"/>
      <c r="B54" s="5"/>
      <c r="C54" s="5"/>
      <c r="D54" s="6"/>
    </row>
    <row r="55" spans="1:5" ht="13.5" customHeight="1" x14ac:dyDescent="0.2">
      <c r="A55" s="7" t="s">
        <v>43</v>
      </c>
      <c r="B55" s="21">
        <f>SUM(B56:B59)</f>
        <v>716433.21000000008</v>
      </c>
      <c r="C55" s="21">
        <f>SUM(C56:C59)</f>
        <v>615041.28999999992</v>
      </c>
      <c r="D55" s="6"/>
    </row>
    <row r="56" spans="1:5" ht="13.5" customHeight="1" x14ac:dyDescent="0.2">
      <c r="A56" s="8" t="s">
        <v>31</v>
      </c>
      <c r="B56" s="9">
        <v>716432.53</v>
      </c>
      <c r="C56" s="9">
        <v>615040.94999999995</v>
      </c>
      <c r="D56" s="10">
        <v>5510</v>
      </c>
    </row>
    <row r="57" spans="1:5" ht="13.5" customHeight="1" x14ac:dyDescent="0.2">
      <c r="A57" s="8" t="s">
        <v>7</v>
      </c>
      <c r="B57" s="9">
        <v>0</v>
      </c>
      <c r="C57" s="9">
        <v>0</v>
      </c>
      <c r="D57" s="10">
        <v>5520</v>
      </c>
    </row>
    <row r="58" spans="1:5" ht="13.5" customHeight="1" x14ac:dyDescent="0.2">
      <c r="A58" s="8" t="s">
        <v>32</v>
      </c>
      <c r="B58" s="9">
        <v>0</v>
      </c>
      <c r="C58" s="9">
        <v>0</v>
      </c>
      <c r="D58" s="10">
        <v>5530</v>
      </c>
    </row>
    <row r="59" spans="1:5" ht="13.5" customHeight="1" x14ac:dyDescent="0.2">
      <c r="A59" s="8" t="s">
        <v>33</v>
      </c>
      <c r="B59" s="9">
        <v>0.68</v>
      </c>
      <c r="C59" s="9">
        <v>0.34</v>
      </c>
      <c r="D59" s="10">
        <v>5590</v>
      </c>
    </row>
    <row r="60" spans="1:5" ht="13.5" customHeight="1" x14ac:dyDescent="0.2">
      <c r="A60" s="8"/>
      <c r="B60" s="5"/>
      <c r="C60" s="5"/>
      <c r="D60" s="6"/>
    </row>
    <row r="61" spans="1:5" ht="13.5" customHeight="1" x14ac:dyDescent="0.2">
      <c r="A61" s="7" t="s">
        <v>39</v>
      </c>
      <c r="B61" s="21">
        <f>SUM(B62)</f>
        <v>0</v>
      </c>
      <c r="C61" s="21">
        <f>SUM(C62)</f>
        <v>0</v>
      </c>
      <c r="D61" s="6"/>
    </row>
    <row r="62" spans="1:5" ht="13.5" customHeight="1" x14ac:dyDescent="0.2">
      <c r="A62" s="8" t="s">
        <v>37</v>
      </c>
      <c r="B62" s="9">
        <v>0</v>
      </c>
      <c r="C62" s="9">
        <v>0</v>
      </c>
      <c r="D62" s="10">
        <v>5610</v>
      </c>
    </row>
    <row r="63" spans="1:5" ht="13.5" customHeight="1" x14ac:dyDescent="0.2">
      <c r="A63" s="11"/>
      <c r="B63" s="5"/>
      <c r="C63" s="5"/>
      <c r="D63" s="6"/>
    </row>
    <row r="64" spans="1:5" ht="13.5" customHeight="1" x14ac:dyDescent="0.2">
      <c r="A64" s="4" t="s">
        <v>44</v>
      </c>
      <c r="B64" s="21">
        <f>B61+B55+B48+B43+B32+B27</f>
        <v>46620867.029999994</v>
      </c>
      <c r="C64" s="12">
        <f>C61+C55+C48+C43+C32+C27</f>
        <v>43294247.610000007</v>
      </c>
      <c r="D64" s="6"/>
      <c r="E64" s="6"/>
    </row>
    <row r="65" spans="1:8" ht="13.5" customHeight="1" x14ac:dyDescent="0.2">
      <c r="A65" s="13"/>
      <c r="B65" s="5"/>
      <c r="C65" s="5"/>
      <c r="D65" s="6"/>
      <c r="E65" s="6"/>
    </row>
    <row r="66" spans="1:8" s="6" customFormat="1" ht="13.5" customHeight="1" x14ac:dyDescent="0.2">
      <c r="A66" s="4" t="s">
        <v>38</v>
      </c>
      <c r="B66" s="21">
        <f>B24-B64</f>
        <v>6950377.7500000149</v>
      </c>
      <c r="C66" s="21">
        <f>C24-C64</f>
        <v>4988737.4999999851</v>
      </c>
      <c r="E66" s="2"/>
    </row>
    <row r="67" spans="1:8" s="6" customFormat="1" ht="13.5" customHeight="1" x14ac:dyDescent="0.2">
      <c r="A67" s="11"/>
      <c r="B67" s="5"/>
      <c r="C67" s="5"/>
      <c r="E67" s="2"/>
    </row>
    <row r="68" spans="1:8" s="15" customFormat="1" x14ac:dyDescent="0.2">
      <c r="A68" s="14"/>
      <c r="B68" s="2"/>
      <c r="C68" s="2"/>
      <c r="D68" s="6"/>
      <c r="E68" s="2"/>
      <c r="F68" s="2"/>
      <c r="G68" s="2"/>
      <c r="H68" s="2"/>
    </row>
    <row r="69" spans="1:8" x14ac:dyDescent="0.2">
      <c r="A69" s="17" t="s">
        <v>54</v>
      </c>
    </row>
    <row r="73" spans="1:8" x14ac:dyDescent="0.2">
      <c r="A73" s="22"/>
      <c r="B73" s="22"/>
      <c r="C73" s="22"/>
      <c r="D73" s="23"/>
      <c r="E73" s="23"/>
      <c r="F73" s="23"/>
      <c r="G73" s="23"/>
      <c r="H73" s="23"/>
    </row>
    <row r="74" spans="1:8" x14ac:dyDescent="0.2">
      <c r="A74" s="16" t="s">
        <v>56</v>
      </c>
      <c r="B74" s="1" t="s">
        <v>57</v>
      </c>
      <c r="C74" s="1"/>
      <c r="D74" s="23"/>
      <c r="E74" s="23"/>
      <c r="F74" s="23"/>
      <c r="G74" s="23"/>
      <c r="H74" s="23"/>
    </row>
    <row r="75" spans="1:8" x14ac:dyDescent="0.2">
      <c r="A75" s="16" t="s">
        <v>58</v>
      </c>
      <c r="B75" s="1" t="s">
        <v>59</v>
      </c>
      <c r="C75" s="1"/>
      <c r="D75" s="23"/>
      <c r="E75" s="23"/>
      <c r="F75" s="23"/>
      <c r="G75" s="23"/>
      <c r="H75" s="23"/>
    </row>
  </sheetData>
  <sheetProtection formatCells="0" formatColumns="0" formatRows="0" autoFilter="0"/>
  <mergeCells count="3">
    <mergeCell ref="A1:C1"/>
    <mergeCell ref="B74:C74"/>
    <mergeCell ref="B75:C7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4:C6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clara vanesa</cp:lastModifiedBy>
  <cp:lastPrinted>2019-05-15T20:49:00Z</cp:lastPrinted>
  <dcterms:created xsi:type="dcterms:W3CDTF">2012-12-11T20:29:16Z</dcterms:created>
  <dcterms:modified xsi:type="dcterms:W3CDTF">2025-01-22T21:32:54Z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