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ASEG\DIGITAL_1er trim\"/>
    </mc:Choice>
  </mc:AlternateContent>
  <xr:revisionPtr revIDLastSave="0" documentId="13_ncr:1_{53AC633F-E79E-45A9-AF65-A940421B60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<sst xmlns="http://schemas.openxmlformats.org/spreadsheetml/2006/main" count="66" uniqueCount="65">
  <si>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</si>
  <si>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</si>
  <si>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</si>
  <si>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</si>
  <si>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</si>
  <si>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</si>
  <si>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</si>
  <si>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</si>
  <si>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</si>
  <si>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</si>
  <si>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</si>
  <si>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</si>
  <si>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</si>
  <si>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</si>
  <si>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</si>
  <si>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</si>
  <si>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</si>
  <si>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</si>
  <si>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</si>
  <si>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</si>
  <si>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</si>
  <si>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</si>
  <si>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</si>
  <si>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</si>
  <si>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</si>
  <si>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</si>
  <si>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</si>
  <si>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</si>
  <si>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</si>
  <si>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</si>
  <si>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</si>
  <si>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</si>
  <si>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</si>
  <si>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</si>
  <si>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</si>
  <si>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</si>
  <si>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</si>
  <si>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</si>
  <si>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</si>
  <si>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</si>
  <si>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</si>
  <si>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</si>
  <si>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</si>
  <si>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</si>
  <si>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</si>
  <si>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</si>
  <si>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</si>
  <si>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</si>
  <si>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</si>
  <si>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</si>
  <si>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</si>
  <si>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</si>
  <si>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</si>
  <si>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</si>
  <si>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</si>
  <si>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</si>
  <si>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</si>
  <si>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</si>
  <si>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</si>
  <si>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</si>
  <si>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TECNOLOGICO SUPERIOR DE GUANAJUATO
Estado de Situación Financiera
Al 31 de Marzo de 2024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</si>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</sst>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0" xfId="8" applyFont="1" applyAlignment="1" applyProtection="1">
      <alignment horizontal="left" vertical="top" indent="1"/>
      <protection locked="0"/>
    </xf>
    <xf numFmtId="0" fontId="3" fillId="0" borderId="0" xfId="8" applyFont="1" applyAlignment="1" applyProtection="1">
      <alignment vertical="top"/>
      <protection locked="0"/>
    </xf>
    <xf numFmtId="0" fontId="6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16" applyNumberFormat="1" applyFont="1" applyFill="1" applyBorder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3" fontId="3" fillId="0" borderId="4" xfId="16" applyNumberFormat="1" applyFont="1" applyFill="1" applyBorder="1" applyAlignment="1" applyProtection="1">
      <alignment horizontal="center" vertical="top" wrapText="1"/>
      <protection locked="0"/>
    </xf>
    <xf numFmtId="3" fontId="6" fillId="0" borderId="4" xfId="16" applyNumberFormat="1" applyFont="1" applyFill="1" applyBorder="1" applyAlignment="1" applyProtection="1">
      <alignment horizontal="right" vertical="top" wrapText="1"/>
      <protection locked="0"/>
    </xf>
    <xf numFmtId="3" fontId="3" fillId="0" borderId="4" xfId="16" applyNumberFormat="1" applyFont="1" applyFill="1" applyBorder="1" applyAlignment="1" applyProtection="1">
      <alignment horizontal="center" vertical="top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3" fontId="6" fillId="0" borderId="4" xfId="16" applyNumberFormat="1" applyFont="1" applyFill="1" applyBorder="1" applyAlignment="1" applyProtection="1">
      <alignment horizontal="right" vertical="top"/>
      <protection locked="0"/>
    </xf>
    <xf numFmtId="3" fontId="6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Alignment="1" applyProtection="1">
      <alignment vertical="top" wrapText="1"/>
      <protection locked="0"/>
    </xf>
    <xf numFmtId="4" fontId="3" fillId="0" borderId="0" xfId="8" applyNumberFormat="1" applyAlignment="1" applyProtection="1">
      <alignment vertical="top"/>
      <protection locked="0"/>
    </xf>
    <xf numFmtId="0" fontId="9" fillId="0" borderId="0" xfId="0" applyFont="1"/>
    <xf numFmtId="0" fontId="8" fillId="3" borderId="0" xfId="36" applyFont="1" applyFill="1" applyAlignment="1">
      <alignment horizontal="center" vertical="center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8" fillId="3" borderId="0" xfId="36" applyFont="1" applyFill="1" applyAlignment="1">
      <alignment horizontal="center" vertical="center"/>
    </xf>
    <xf numFmtId="0" fontId="3" fillId="4" borderId="0" xfId="0" applyFont="1" applyFill="1" applyAlignment="1" applyProtection="1">
      <alignment horizontal="center" vertical="top" wrapText="1"/>
      <protection locked="0"/>
    </xf>
  </cellXfs>
  <cellStyles count="3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7" xr:uid="{0965838B-6964-476A-AD25-1943C5DD6232}"/>
    <cellStyle name="Millares 2 2 3" xfId="18" xr:uid="{0BE72502-7D8F-4859-A7F3-A31FB752FD4E}"/>
    <cellStyle name="Millares 2 3" xfId="4" xr:uid="{00000000-0005-0000-0000-000003000000}"/>
    <cellStyle name="Millares 2 3 2" xfId="28" xr:uid="{D68BF1B8-B49E-4DF4-AE9F-7CB7DB34FF4B}"/>
    <cellStyle name="Millares 2 3 3" xfId="19" xr:uid="{21EA94BB-7212-4CC3-8641-0B85156E0A77}"/>
    <cellStyle name="Millares 2 4" xfId="16" xr:uid="{00000000-0005-0000-0000-000004000000}"/>
    <cellStyle name="Millares 2 4 2" xfId="35" xr:uid="{3B2CC5CC-A901-4695-84C7-DC506751D9F3}"/>
    <cellStyle name="Millares 2 5" xfId="26" xr:uid="{22D854CE-C093-417D-B2FF-8BB8A8395EAC}"/>
    <cellStyle name="Millares 2 6" xfId="17" xr:uid="{F553BB10-4B16-4B19-9715-E8FA99F037D1}"/>
    <cellStyle name="Millares 3" xfId="5" xr:uid="{00000000-0005-0000-0000-000005000000}"/>
    <cellStyle name="Millares 3 2" xfId="29" xr:uid="{5D01EB63-1424-4F6B-8559-386CCEFE95EF}"/>
    <cellStyle name="Millares 3 3" xfId="20" xr:uid="{1221E1C9-EAF0-450D-BF61-0CBC6C65F9F6}"/>
    <cellStyle name="Moneda 2" xfId="6" xr:uid="{00000000-0005-0000-0000-000006000000}"/>
    <cellStyle name="Moneda 2 2" xfId="30" xr:uid="{7A46A082-4EA8-4961-911C-C75CF01C8ADC}"/>
    <cellStyle name="Moneda 2 3" xfId="21" xr:uid="{AF45EB6D-C48A-4DD3-B7DA-7BB57D56936E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31" xr:uid="{4889A9BD-6630-40A4-8A9B-7F0DD7E474A1}"/>
    <cellStyle name="Normal 2 4" xfId="22" xr:uid="{527F9D8A-6626-48E3-A4A9-4A8EF5553FFE}"/>
    <cellStyle name="Normal 3" xfId="9" xr:uid="{00000000-0005-0000-0000-00000A000000}"/>
    <cellStyle name="Normal 3 2" xfId="32" xr:uid="{E00C8352-92C5-4416-838D-742E1B4BC09C}"/>
    <cellStyle name="Normal 3 3" xfId="23" xr:uid="{64BDB5DB-59CB-4130-A007-E743EFED8209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34" xr:uid="{1049FBD4-5DBD-459E-B7BD-31EA0209486B}"/>
    <cellStyle name="Normal 6 2 3" xfId="25" xr:uid="{20655AE2-977A-4FFA-B732-0F89F0D94B81}"/>
    <cellStyle name="Normal 6 3" xfId="33" xr:uid="{3D0B5159-B28C-4DD3-A839-91D112133F46}"/>
    <cellStyle name="Normal 6 4" xfId="24" xr:uid="{2898E6C5-C4F2-4418-AB5D-352476204076}"/>
    <cellStyle name="Normal 7" xfId="36" xr:uid="{56EC8CE0-A264-4090-A7E6-4475CB56386D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1257300</xdr:colOff>
      <xdr:row>56</xdr:row>
      <xdr:rowOff>152400</xdr:rowOff>
    </xdr:from>
    <xdr:to>
      <xdr:col>0</xdr:col>
      <xdr:colOff>3238500</xdr:colOff>
      <xdr:row>56</xdr:row>
      <xdr:rowOff>152400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D068EDC-E04D-4FF6-B02C-7A8FE31FB6E1}"/>
            </a:ext>
          </a:extLst>
        </xdr:cNvPr>
        <xdr:cNvCxnSpPr/>
      </xdr:nvCxnSpPr>
      <xdr:spPr>
        <a:xfrm>
          <a:off x="1257300" y="11334750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742950</xdr:colOff>
      <xdr:row>56</xdr:row>
      <xdr:rowOff>152400</xdr:rowOff>
    </xdr:from>
    <xdr:to>
      <xdr:col>3</xdr:col>
      <xdr:colOff>2724150</xdr:colOff>
      <xdr:row>56</xdr:row>
      <xdr:rowOff>152400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DF85231-8E76-4DA9-ADE6-C933CC8B290F}"/>
            </a:ext>
          </a:extLst>
        </xdr:cNvPr>
        <xdr:cNvCxnSpPr/>
      </xdr:nvCxnSpPr>
      <xdr:spPr>
        <a:xfrm>
          <a:off x="6086475" y="11334750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showGridLines="0" tabSelected="1" topLeftCell="A22" zoomScaleNormal="100" zoomScaleSheetLayoutView="100" workbookViewId="0">
      <selection sqref="A1:F59"/>
    </sheetView>
  </sheetViews>
  <sheetFormatPr baseColWidth="10" defaultColWidth="12" defaultRowHeight="12.75" x14ac:dyDescent="0.2"/>
  <cols>
    <col min="1" max="1" width="61.83203125" style="26" customWidth="1"/>
    <col min="2" max="2" width="15.83203125" style="26" customWidth="1"/>
    <col min="3" max="3" width="15.83203125" style="27" customWidth="1"/>
    <col min="4" max="4" width="61.83203125" style="27" customWidth="1"/>
    <col min="5" max="6" width="15.83203125" style="27" customWidth="1"/>
    <col min="7" max="16384" width="12" style="2"/>
  </cols>
  <sheetData>
    <row r="1" spans="1:6" ht="60.75" customHeight="1" x14ac:dyDescent="0.2">
      <c r="A1" s="32" t="s">
        <v>60</v>
      </c>
      <c r="B1" s="33"/>
      <c r="C1" s="33"/>
      <c r="D1" s="33"/>
      <c r="E1" s="33"/>
      <c r="F1" s="34"/>
    </row>
    <row r="2" spans="1:6" ht="15" customHeight="1" x14ac:dyDescent="0.2">
      <c r="A2" s="3" t="s">
        <v>51</v>
      </c>
      <c r="B2" s="3">
        <v>2024</v>
      </c>
      <c r="C2" s="3">
        <v>2023</v>
      </c>
      <c r="D2" s="3" t="s">
        <v>51</v>
      </c>
      <c r="E2" s="3">
        <v>2024</v>
      </c>
      <c r="F2" s="3">
        <v>2023</v>
      </c>
    </row>
    <row r="3" spans="1:6" s="6" customFormat="1" ht="15" customHeight="1" x14ac:dyDescent="0.2">
      <c r="A3" s="4" t="s">
        <v>0</v>
      </c>
      <c r="B3" s="5"/>
      <c r="C3" s="5"/>
      <c r="D3" s="4" t="s">
        <v>1</v>
      </c>
      <c r="E3" s="5"/>
      <c r="F3" s="5"/>
    </row>
    <row r="4" spans="1:6" ht="15" customHeight="1" x14ac:dyDescent="0.2">
      <c r="A4" s="7" t="s">
        <v>18</v>
      </c>
      <c r="B4" s="5"/>
      <c r="C4" s="5"/>
      <c r="D4" s="7" t="s">
        <v>20</v>
      </c>
      <c r="E4" s="5"/>
      <c r="F4" s="5"/>
    </row>
    <row r="5" spans="1:6" ht="15" customHeight="1" x14ac:dyDescent="0.2">
      <c r="A5" s="8" t="s">
        <v>22</v>
      </c>
      <c r="B5" s="9">
        <v>6544585.0499999998</v>
      </c>
      <c r="C5" s="9">
        <v>6937289.3200000003</v>
      </c>
      <c r="D5" s="8" t="s">
        <v>36</v>
      </c>
      <c r="E5" s="9">
        <v>509929.68</v>
      </c>
      <c r="F5" s="10">
        <v>2178790.58</v>
      </c>
    </row>
    <row r="6" spans="1:6" ht="15" customHeight="1" x14ac:dyDescent="0.2">
      <c r="A6" s="8" t="s">
        <v>23</v>
      </c>
      <c r="B6" s="9">
        <v>17496239.850000001</v>
      </c>
      <c r="C6" s="9">
        <v>16677872.07</v>
      </c>
      <c r="D6" s="8" t="s">
        <v>37</v>
      </c>
      <c r="E6" s="9">
        <v>0</v>
      </c>
      <c r="F6" s="10">
        <v>0</v>
      </c>
    </row>
    <row r="7" spans="1:6" ht="15" customHeight="1" x14ac:dyDescent="0.2">
      <c r="A7" s="8" t="s">
        <v>24</v>
      </c>
      <c r="B7" s="9">
        <v>0</v>
      </c>
      <c r="C7" s="9">
        <v>0</v>
      </c>
      <c r="D7" s="8" t="s">
        <v>6</v>
      </c>
      <c r="E7" s="9">
        <v>0</v>
      </c>
      <c r="F7" s="10">
        <v>0</v>
      </c>
    </row>
    <row r="8" spans="1:6" ht="15" customHeight="1" x14ac:dyDescent="0.2">
      <c r="A8" s="8" t="s">
        <v>25</v>
      </c>
      <c r="B8" s="9">
        <v>0</v>
      </c>
      <c r="C8" s="9">
        <v>0</v>
      </c>
      <c r="D8" s="8" t="s">
        <v>7</v>
      </c>
      <c r="E8" s="9">
        <v>0</v>
      </c>
      <c r="F8" s="10">
        <v>0</v>
      </c>
    </row>
    <row r="9" spans="1:6" ht="15" customHeight="1" x14ac:dyDescent="0.2">
      <c r="A9" s="8" t="s">
        <v>26</v>
      </c>
      <c r="B9" s="9">
        <v>0</v>
      </c>
      <c r="C9" s="9">
        <v>0</v>
      </c>
      <c r="D9" s="8" t="s">
        <v>38</v>
      </c>
      <c r="E9" s="9">
        <v>0</v>
      </c>
      <c r="F9" s="10">
        <v>0</v>
      </c>
    </row>
    <row r="10" spans="1:6" ht="15" customHeight="1" x14ac:dyDescent="0.2">
      <c r="A10" s="8" t="s">
        <v>27</v>
      </c>
      <c r="B10" s="9">
        <v>0</v>
      </c>
      <c r="C10" s="9">
        <v>0</v>
      </c>
      <c r="D10" s="8" t="s">
        <v>39</v>
      </c>
      <c r="E10" s="9">
        <v>0</v>
      </c>
      <c r="F10" s="10">
        <v>0</v>
      </c>
    </row>
    <row r="11" spans="1:6" ht="15" customHeight="1" x14ac:dyDescent="0.2">
      <c r="A11" s="8" t="s">
        <v>17</v>
      </c>
      <c r="B11" s="9">
        <v>0</v>
      </c>
      <c r="C11" s="9">
        <v>0</v>
      </c>
      <c r="D11" s="8" t="s">
        <v>8</v>
      </c>
      <c r="E11" s="9">
        <v>0</v>
      </c>
      <c r="F11" s="10">
        <v>0</v>
      </c>
    </row>
    <row r="12" spans="1:6" ht="15" customHeight="1" x14ac:dyDescent="0.2">
      <c r="A12" s="11"/>
      <c r="B12" s="12"/>
      <c r="C12" s="12"/>
      <c r="D12" s="8" t="s">
        <v>40</v>
      </c>
      <c r="E12" s="9">
        <v>829.77</v>
      </c>
      <c r="F12" s="10">
        <v>781.25</v>
      </c>
    </row>
    <row r="13" spans="1:6" ht="15" customHeight="1" x14ac:dyDescent="0.2">
      <c r="A13" s="7" t="s">
        <v>52</v>
      </c>
      <c r="B13" s="13">
        <f>SUM(B5:B11)</f>
        <v>24040824.900000002</v>
      </c>
      <c r="C13" s="13">
        <f>SUM(C5:C11)</f>
        <v>23615161.390000001</v>
      </c>
      <c r="D13" s="11"/>
      <c r="E13" s="14"/>
      <c r="F13" s="15"/>
    </row>
    <row r="14" spans="1:6" ht="15" customHeight="1" x14ac:dyDescent="0.2">
      <c r="A14" s="16"/>
      <c r="B14" s="12"/>
      <c r="C14" s="12"/>
      <c r="D14" s="7" t="s">
        <v>53</v>
      </c>
      <c r="E14" s="17">
        <f>SUM(E5:E12)</f>
        <v>510759.45</v>
      </c>
      <c r="F14" s="18">
        <f>SUM(F5:F12)</f>
        <v>2179571.83</v>
      </c>
    </row>
    <row r="15" spans="1:6" ht="15" customHeight="1" x14ac:dyDescent="0.2">
      <c r="A15" s="7" t="s">
        <v>19</v>
      </c>
      <c r="B15" s="12"/>
      <c r="C15" s="12"/>
      <c r="D15" s="16"/>
      <c r="E15" s="12"/>
      <c r="F15" s="15"/>
    </row>
    <row r="16" spans="1:6" ht="15" customHeight="1" x14ac:dyDescent="0.2">
      <c r="A16" s="8" t="s">
        <v>28</v>
      </c>
      <c r="B16" s="9">
        <v>0</v>
      </c>
      <c r="C16" s="9">
        <v>0</v>
      </c>
      <c r="D16" s="7" t="s">
        <v>21</v>
      </c>
      <c r="E16" s="12"/>
      <c r="F16" s="12"/>
    </row>
    <row r="17" spans="1:6" ht="15" customHeight="1" x14ac:dyDescent="0.2">
      <c r="A17" s="8" t="s">
        <v>29</v>
      </c>
      <c r="B17" s="9">
        <v>0</v>
      </c>
      <c r="C17" s="9">
        <v>0</v>
      </c>
      <c r="D17" s="8" t="s">
        <v>9</v>
      </c>
      <c r="E17" s="9">
        <v>0</v>
      </c>
      <c r="F17" s="10">
        <v>0</v>
      </c>
    </row>
    <row r="18" spans="1:6" ht="15" customHeight="1" x14ac:dyDescent="0.2">
      <c r="A18" s="8" t="s">
        <v>30</v>
      </c>
      <c r="B18" s="9">
        <v>76349406.209999993</v>
      </c>
      <c r="C18" s="9">
        <v>76349406.209999993</v>
      </c>
      <c r="D18" s="8" t="s">
        <v>10</v>
      </c>
      <c r="E18" s="9">
        <v>0</v>
      </c>
      <c r="F18" s="10">
        <v>0</v>
      </c>
    </row>
    <row r="19" spans="1:6" ht="15" customHeight="1" x14ac:dyDescent="0.2">
      <c r="A19" s="8" t="s">
        <v>31</v>
      </c>
      <c r="B19" s="9">
        <v>18523493.07</v>
      </c>
      <c r="C19" s="9">
        <v>19005695.969999999</v>
      </c>
      <c r="D19" s="8" t="s">
        <v>11</v>
      </c>
      <c r="E19" s="9">
        <v>0</v>
      </c>
      <c r="F19" s="10">
        <v>0</v>
      </c>
    </row>
    <row r="20" spans="1:6" ht="15" customHeight="1" x14ac:dyDescent="0.2">
      <c r="A20" s="8" t="s">
        <v>32</v>
      </c>
      <c r="B20" s="9">
        <v>0</v>
      </c>
      <c r="C20" s="9">
        <v>0</v>
      </c>
      <c r="D20" s="8" t="s">
        <v>41</v>
      </c>
      <c r="E20" s="9">
        <v>0</v>
      </c>
      <c r="F20" s="10">
        <v>0</v>
      </c>
    </row>
    <row r="21" spans="1:6" ht="15" customHeight="1" x14ac:dyDescent="0.2">
      <c r="A21" s="8" t="s">
        <v>33</v>
      </c>
      <c r="B21" s="9">
        <v>-5762182.4699999997</v>
      </c>
      <c r="C21" s="9">
        <v>-6053910.3700000001</v>
      </c>
      <c r="D21" s="8" t="s">
        <v>54</v>
      </c>
      <c r="E21" s="9">
        <v>0</v>
      </c>
      <c r="F21" s="10">
        <v>0</v>
      </c>
    </row>
    <row r="22" spans="1:6" ht="15" customHeight="1" x14ac:dyDescent="0.2">
      <c r="A22" s="8" t="s">
        <v>34</v>
      </c>
      <c r="B22" s="9">
        <v>0</v>
      </c>
      <c r="C22" s="9">
        <v>0</v>
      </c>
      <c r="D22" s="8" t="s">
        <v>12</v>
      </c>
      <c r="E22" s="9">
        <v>0</v>
      </c>
      <c r="F22" s="10">
        <v>0</v>
      </c>
    </row>
    <row r="23" spans="1:6" ht="15" customHeight="1" x14ac:dyDescent="0.2">
      <c r="A23" s="8" t="s">
        <v>5</v>
      </c>
      <c r="B23" s="9">
        <v>0</v>
      </c>
      <c r="C23" s="9">
        <v>0</v>
      </c>
      <c r="D23" s="11"/>
      <c r="E23" s="12"/>
      <c r="F23" s="15"/>
    </row>
    <row r="24" spans="1:6" ht="15" customHeight="1" x14ac:dyDescent="0.2">
      <c r="A24" s="8" t="s">
        <v>35</v>
      </c>
      <c r="B24" s="9">
        <v>0</v>
      </c>
      <c r="C24" s="9">
        <v>0</v>
      </c>
      <c r="D24" s="7" t="s">
        <v>55</v>
      </c>
      <c r="E24" s="13">
        <f>SUM(E17:E22)</f>
        <v>0</v>
      </c>
      <c r="F24" s="18">
        <f>SUM(F17:F22)</f>
        <v>0</v>
      </c>
    </row>
    <row r="25" spans="1:6" s="6" customFormat="1" ht="15" customHeight="1" x14ac:dyDescent="0.2">
      <c r="A25" s="11"/>
      <c r="B25" s="12"/>
      <c r="C25" s="12"/>
      <c r="D25" s="11"/>
      <c r="E25" s="12"/>
      <c r="F25" s="15"/>
    </row>
    <row r="26" spans="1:6" ht="15" customHeight="1" x14ac:dyDescent="0.2">
      <c r="A26" s="7" t="s">
        <v>56</v>
      </c>
      <c r="B26" s="13">
        <f>SUM(B16:B24)</f>
        <v>89110716.810000002</v>
      </c>
      <c r="C26" s="13">
        <f>SUM(C16:C24)</f>
        <v>89301191.809999987</v>
      </c>
      <c r="D26" s="19" t="s">
        <v>50</v>
      </c>
      <c r="E26" s="13">
        <f>SUM(E24+E14)</f>
        <v>510759.45</v>
      </c>
      <c r="F26" s="18">
        <f>SUM(F14+F24)</f>
        <v>2179571.83</v>
      </c>
    </row>
    <row r="27" spans="1:6" ht="15" customHeight="1" x14ac:dyDescent="0.2">
      <c r="A27" s="16"/>
      <c r="B27" s="12"/>
      <c r="C27" s="12"/>
      <c r="D27" s="16"/>
      <c r="E27" s="12"/>
      <c r="F27" s="15"/>
    </row>
    <row r="28" spans="1:6" ht="15" customHeight="1" x14ac:dyDescent="0.2">
      <c r="A28" s="7" t="s">
        <v>57</v>
      </c>
      <c r="B28" s="13">
        <f>B13+B26</f>
        <v>113151541.71000001</v>
      </c>
      <c r="C28" s="13">
        <f>C13+C26</f>
        <v>112916353.19999999</v>
      </c>
      <c r="D28" s="4" t="s">
        <v>43</v>
      </c>
      <c r="E28" s="12"/>
      <c r="F28" s="12"/>
    </row>
    <row r="29" spans="1:6" ht="15" customHeight="1" x14ac:dyDescent="0.2">
      <c r="A29" s="20"/>
      <c r="B29" s="21"/>
      <c r="C29" s="22"/>
      <c r="D29" s="16"/>
      <c r="E29" s="12"/>
      <c r="F29" s="12"/>
    </row>
    <row r="30" spans="1:6" ht="15" customHeight="1" x14ac:dyDescent="0.2">
      <c r="A30" s="23"/>
      <c r="B30" s="21"/>
      <c r="C30" s="22"/>
      <c r="D30" s="7" t="s">
        <v>42</v>
      </c>
      <c r="E30" s="13">
        <f>SUM(E31:E33)</f>
        <v>82407684.769999996</v>
      </c>
      <c r="F30" s="18">
        <f>SUM(F31:F33)</f>
        <v>82614340.659999996</v>
      </c>
    </row>
    <row r="31" spans="1:6" ht="15" customHeight="1" x14ac:dyDescent="0.2">
      <c r="A31" s="23"/>
      <c r="B31" s="21"/>
      <c r="C31" s="22"/>
      <c r="D31" s="8" t="s">
        <v>2</v>
      </c>
      <c r="E31" s="9">
        <v>82398196.769999996</v>
      </c>
      <c r="F31" s="10">
        <v>82604852.659999996</v>
      </c>
    </row>
    <row r="32" spans="1:6" ht="15" customHeight="1" x14ac:dyDescent="0.2">
      <c r="A32" s="23"/>
      <c r="B32" s="21"/>
      <c r="C32" s="22"/>
      <c r="D32" s="8" t="s">
        <v>13</v>
      </c>
      <c r="E32" s="9">
        <v>9488</v>
      </c>
      <c r="F32" s="10">
        <v>9488</v>
      </c>
    </row>
    <row r="33" spans="1:6" ht="15" customHeight="1" x14ac:dyDescent="0.2">
      <c r="A33" s="23"/>
      <c r="B33" s="21"/>
      <c r="C33" s="22"/>
      <c r="D33" s="8" t="s">
        <v>45</v>
      </c>
      <c r="E33" s="9">
        <v>0</v>
      </c>
      <c r="F33" s="10">
        <v>0</v>
      </c>
    </row>
    <row r="34" spans="1:6" ht="15" customHeight="1" x14ac:dyDescent="0.2">
      <c r="A34" s="23"/>
      <c r="B34" s="21"/>
      <c r="C34" s="22"/>
      <c r="D34" s="11"/>
      <c r="E34" s="12"/>
      <c r="F34" s="15"/>
    </row>
    <row r="35" spans="1:6" ht="15" customHeight="1" x14ac:dyDescent="0.2">
      <c r="A35" s="23"/>
      <c r="B35" s="21"/>
      <c r="C35" s="22"/>
      <c r="D35" s="7" t="s">
        <v>44</v>
      </c>
      <c r="E35" s="13">
        <f>SUM(E36:E40)</f>
        <v>30233097.490000002</v>
      </c>
      <c r="F35" s="18">
        <f>SUM(F36:F40)</f>
        <v>28122440.710000001</v>
      </c>
    </row>
    <row r="36" spans="1:6" ht="15" customHeight="1" x14ac:dyDescent="0.2">
      <c r="A36" s="23"/>
      <c r="B36" s="21"/>
      <c r="C36" s="22"/>
      <c r="D36" s="8" t="s">
        <v>46</v>
      </c>
      <c r="E36" s="9">
        <v>5971527.1900000004</v>
      </c>
      <c r="F36" s="10">
        <v>4988737.5</v>
      </c>
    </row>
    <row r="37" spans="1:6" ht="15" customHeight="1" x14ac:dyDescent="0.2">
      <c r="A37" s="23"/>
      <c r="B37" s="21"/>
      <c r="C37" s="22"/>
      <c r="D37" s="8" t="s">
        <v>14</v>
      </c>
      <c r="E37" s="9">
        <v>24261570.300000001</v>
      </c>
      <c r="F37" s="10">
        <v>23133703.210000001</v>
      </c>
    </row>
    <row r="38" spans="1:6" ht="15" customHeight="1" x14ac:dyDescent="0.2">
      <c r="A38" s="23"/>
      <c r="B38" s="21"/>
      <c r="C38" s="22"/>
      <c r="D38" s="8" t="s">
        <v>3</v>
      </c>
      <c r="E38" s="9">
        <v>0</v>
      </c>
      <c r="F38" s="10">
        <v>0</v>
      </c>
    </row>
    <row r="39" spans="1:6" ht="15" customHeight="1" x14ac:dyDescent="0.2">
      <c r="A39" s="23"/>
      <c r="B39" s="21"/>
      <c r="C39" s="22"/>
      <c r="D39" s="8" t="s">
        <v>4</v>
      </c>
      <c r="E39" s="9">
        <v>0</v>
      </c>
      <c r="F39" s="10">
        <v>0</v>
      </c>
    </row>
    <row r="40" spans="1:6" ht="15" customHeight="1" x14ac:dyDescent="0.2">
      <c r="A40" s="23"/>
      <c r="B40" s="21"/>
      <c r="C40" s="22"/>
      <c r="D40" s="8" t="s">
        <v>47</v>
      </c>
      <c r="E40" s="9">
        <v>0</v>
      </c>
      <c r="F40" s="10">
        <v>0</v>
      </c>
    </row>
    <row r="41" spans="1:6" ht="15" customHeight="1" x14ac:dyDescent="0.2">
      <c r="A41" s="23"/>
      <c r="B41" s="21"/>
      <c r="C41" s="22"/>
      <c r="D41" s="11"/>
      <c r="E41" s="12"/>
      <c r="F41" s="15"/>
    </row>
    <row r="42" spans="1:6" ht="25.5" x14ac:dyDescent="0.2">
      <c r="A42" s="23"/>
      <c r="B42" s="24"/>
      <c r="C42" s="22"/>
      <c r="D42" s="7" t="s">
        <v>58</v>
      </c>
      <c r="E42" s="13">
        <f>SUM(E43:E44)</f>
        <v>0</v>
      </c>
      <c r="F42" s="18">
        <f>SUM(F43:F44)</f>
        <v>0</v>
      </c>
    </row>
    <row r="43" spans="1:6" ht="15" customHeight="1" x14ac:dyDescent="0.2">
      <c r="A43" s="20"/>
      <c r="B43" s="21"/>
      <c r="C43" s="22"/>
      <c r="D43" s="8" t="s">
        <v>15</v>
      </c>
      <c r="E43" s="9">
        <v>0</v>
      </c>
      <c r="F43" s="10">
        <v>0</v>
      </c>
    </row>
    <row r="44" spans="1:6" ht="15" customHeight="1" x14ac:dyDescent="0.2">
      <c r="A44" s="20"/>
      <c r="B44" s="21"/>
      <c r="C44" s="22"/>
      <c r="D44" s="8" t="s">
        <v>16</v>
      </c>
      <c r="E44" s="9">
        <v>0</v>
      </c>
      <c r="F44" s="10">
        <v>0</v>
      </c>
    </row>
    <row r="45" spans="1:6" ht="15" customHeight="1" x14ac:dyDescent="0.2">
      <c r="A45" s="20"/>
      <c r="B45" s="21"/>
      <c r="C45" s="22"/>
      <c r="D45" s="11"/>
      <c r="E45" s="12"/>
      <c r="F45" s="15"/>
    </row>
    <row r="46" spans="1:6" ht="15" customHeight="1" x14ac:dyDescent="0.2">
      <c r="A46" s="20"/>
      <c r="B46" s="21"/>
      <c r="C46" s="22"/>
      <c r="D46" s="7" t="s">
        <v>48</v>
      </c>
      <c r="E46" s="13">
        <f>SUM(E42+E35+E30)</f>
        <v>112640782.25999999</v>
      </c>
      <c r="F46" s="18">
        <f>SUM(F42+F35+F30)</f>
        <v>110736781.37</v>
      </c>
    </row>
    <row r="47" spans="1:6" ht="15" customHeight="1" x14ac:dyDescent="0.2">
      <c r="A47" s="20"/>
      <c r="B47" s="21"/>
      <c r="C47" s="22"/>
      <c r="D47" s="16"/>
      <c r="E47" s="12"/>
      <c r="F47" s="15"/>
    </row>
    <row r="48" spans="1:6" ht="15" customHeight="1" x14ac:dyDescent="0.2">
      <c r="A48" s="20"/>
      <c r="B48" s="21"/>
      <c r="C48" s="22"/>
      <c r="D48" s="7" t="s">
        <v>49</v>
      </c>
      <c r="E48" s="13">
        <f>E46+E26</f>
        <v>113151541.70999999</v>
      </c>
      <c r="F48" s="13">
        <f>F46+F26</f>
        <v>112916353.2</v>
      </c>
    </row>
    <row r="49" spans="1:6" ht="15" customHeight="1" x14ac:dyDescent="0.2">
      <c r="A49" s="20"/>
      <c r="B49" s="21"/>
      <c r="C49" s="21"/>
      <c r="D49" s="25"/>
      <c r="E49" s="22"/>
      <c r="F49" s="22"/>
    </row>
    <row r="51" spans="1:6" x14ac:dyDescent="0.2">
      <c r="A51" s="1" t="s">
        <v>59</v>
      </c>
    </row>
    <row r="57" spans="1:6" x14ac:dyDescent="0.2">
      <c r="A57" s="28"/>
      <c r="B57" s="28"/>
      <c r="C57" s="29"/>
      <c r="D57" s="29"/>
    </row>
    <row r="58" spans="1:6" x14ac:dyDescent="0.2">
      <c r="A58" s="35" t="s">
        <v>61</v>
      </c>
      <c r="B58" s="35"/>
      <c r="C58" s="30"/>
      <c r="D58" s="31" t="s">
        <v>62</v>
      </c>
    </row>
    <row r="59" spans="1:6" x14ac:dyDescent="0.2">
      <c r="A59" s="36" t="s">
        <v>63</v>
      </c>
      <c r="B59" s="36"/>
      <c r="C59" s="30"/>
      <c r="D59" s="31" t="s">
        <v>64</v>
      </c>
    </row>
  </sheetData>
  <sheetProtection formatCells="0" formatColumns="0" formatRows="0" autoFilter="0"/>
  <mergeCells count="3">
    <mergeCell ref="A1:F1"/>
    <mergeCell ref="A58:B58"/>
    <mergeCell ref="A59:B59"/>
  </mergeCells>
  <printOptions horizontalCentered="1"/>
  <pageMargins left="0.46" right="0.39" top="0.52" bottom="0.39" header="0" footer="0"/>
  <pageSetup scale="64" orientation="landscape" r:id="rId1"/>
  <headerFooter alignWithMargins="0"/>
  <ignoredErrors>
    <ignoredError sqref="B13:C28 E14:F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clara vanesa</cp:lastModifiedBy>
  <cp:lastPrinted>2024-04-23T18:41:54Z</cp:lastPrinted>
  <dcterms:created xsi:type="dcterms:W3CDTF">2012-12-11T20:26:08Z</dcterms:created>
  <dcterms:modified xsi:type="dcterms:W3CDTF">2024-04-23T18:41:55Z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