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2_19\CONTA\CUENTA PÚBLICA\DIGITALES PUBLICAR\4TO TRIM\06 LEY DE DISCIPLINA\"/>
    </mc:Choice>
  </mc:AlternateContent>
  <xr:revisionPtr revIDLastSave="0" documentId="8_{906F1311-2005-4C8E-807C-EDB6A55C9563}" xr6:coauthVersionLast="47" xr6:coauthVersionMax="47" xr10:uidLastSave="{00000000-0000-0000-0000-000000000000}"/>
  <bookViews>
    <workbookView xWindow="-120" yWindow="-120" windowWidth="29040" windowHeight="15840" xr2:uid="{B32A09B5-EF2C-4749-A786-F1C22DC33CE3}"/>
  </bookViews>
  <sheets>
    <sheet name="Formato 5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ENTE_PUBLICO">'[3]Info General'!$C$6</definedName>
    <definedName name="ENTE_PUBLICO_A">'[2]Info General'!$C$7</definedName>
    <definedName name="PERIODO_INFORME">'[2]Info General'!$C$14</definedName>
    <definedName name="ULTIMO">'[2]Info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5" i="1" s="1"/>
  <c r="G73" i="1"/>
  <c r="G68" i="1"/>
  <c r="G67" i="1" s="1"/>
  <c r="F67" i="1"/>
  <c r="E67" i="1"/>
  <c r="D67" i="1"/>
  <c r="C67" i="1"/>
  <c r="B67" i="1"/>
  <c r="G63" i="1"/>
  <c r="G62" i="1"/>
  <c r="G61" i="1"/>
  <c r="G60" i="1"/>
  <c r="G59" i="1" s="1"/>
  <c r="F59" i="1"/>
  <c r="E59" i="1"/>
  <c r="D59" i="1"/>
  <c r="C59" i="1"/>
  <c r="B59" i="1"/>
  <c r="G57" i="1"/>
  <c r="G56" i="1"/>
  <c r="G54" i="1" s="1"/>
  <c r="G55" i="1"/>
  <c r="F54" i="1"/>
  <c r="F65" i="1" s="1"/>
  <c r="E54" i="1"/>
  <c r="D54" i="1"/>
  <c r="C54" i="1"/>
  <c r="B54" i="1"/>
  <c r="B65" i="1" s="1"/>
  <c r="G53" i="1"/>
  <c r="G52" i="1"/>
  <c r="G51" i="1"/>
  <c r="G50" i="1"/>
  <c r="G49" i="1"/>
  <c r="G48" i="1"/>
  <c r="G47" i="1"/>
  <c r="G46" i="1"/>
  <c r="G45" i="1"/>
  <c r="G65" i="1" s="1"/>
  <c r="F45" i="1"/>
  <c r="E45" i="1"/>
  <c r="E65" i="1" s="1"/>
  <c r="D45" i="1"/>
  <c r="D65" i="1" s="1"/>
  <c r="C45" i="1"/>
  <c r="C65" i="1" s="1"/>
  <c r="B45" i="1"/>
  <c r="C41" i="1"/>
  <c r="G39" i="1"/>
  <c r="G38" i="1"/>
  <c r="G37" i="1"/>
  <c r="F37" i="1"/>
  <c r="F41" i="1" s="1"/>
  <c r="E37" i="1"/>
  <c r="D37" i="1"/>
  <c r="C37" i="1"/>
  <c r="B37" i="1"/>
  <c r="B41" i="1" s="1"/>
  <c r="G36" i="1"/>
  <c r="G35" i="1"/>
  <c r="F35" i="1"/>
  <c r="E35" i="1"/>
  <c r="D35" i="1"/>
  <c r="C35" i="1"/>
  <c r="B35" i="1"/>
  <c r="G33" i="1"/>
  <c r="G32" i="1"/>
  <c r="G31" i="1"/>
  <c r="G30" i="1"/>
  <c r="G29" i="1"/>
  <c r="G28" i="1" s="1"/>
  <c r="F28" i="1"/>
  <c r="E28" i="1"/>
  <c r="D28" i="1"/>
  <c r="D41" i="1" s="1"/>
  <c r="C28" i="1"/>
  <c r="B28" i="1"/>
  <c r="G27" i="1"/>
  <c r="G26" i="1"/>
  <c r="G25" i="1"/>
  <c r="G24" i="1"/>
  <c r="G23" i="1"/>
  <c r="G22" i="1"/>
  <c r="G21" i="1"/>
  <c r="G20" i="1"/>
  <c r="G19" i="1"/>
  <c r="G18" i="1"/>
  <c r="G16" i="1" s="1"/>
  <c r="G17" i="1"/>
  <c r="F16" i="1"/>
  <c r="E16" i="1"/>
  <c r="E41" i="1" s="1"/>
  <c r="E70" i="1" s="1"/>
  <c r="D16" i="1"/>
  <c r="C16" i="1"/>
  <c r="B16" i="1"/>
  <c r="G14" i="1"/>
  <c r="G13" i="1"/>
  <c r="G12" i="1"/>
  <c r="G11" i="1"/>
  <c r="G10" i="1"/>
  <c r="G41" i="1" s="1"/>
  <c r="G9" i="1"/>
  <c r="A4" i="1"/>
  <c r="A2" i="1"/>
  <c r="G70" i="1" l="1"/>
  <c r="G42" i="1"/>
  <c r="B70" i="1"/>
  <c r="F70" i="1"/>
  <c r="C70" i="1"/>
  <c r="D70" i="1"/>
</calcChain>
</file>

<file path=xl/sharedStrings.xml><?xml version="1.0" encoding="utf-8"?>
<sst xmlns="http://schemas.openxmlformats.org/spreadsheetml/2006/main" count="78" uniqueCount="78">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</sst>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3" fillId="0" borderId="15" xfId="0" applyNumberFormat="1" applyFont="1" applyBorder="1"/>
    <xf numFmtId="0" fontId="3" fillId="0" borderId="15" xfId="0" applyFont="1" applyBorder="1" applyAlignment="1">
      <alignment horizontal="left" vertical="center" indent="6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left" indent="6"/>
    </xf>
    <xf numFmtId="0" fontId="3" fillId="0" borderId="15" xfId="0" applyFont="1" applyBorder="1" applyAlignment="1">
      <alignment horizontal="left" vertical="center" indent="9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3" fontId="2" fillId="0" borderId="15" xfId="0" applyNumberFormat="1" applyFont="1" applyBorder="1" applyAlignment="1" applyProtection="1">
      <alignment vertical="center"/>
      <protection locked="0"/>
    </xf>
    <xf numFmtId="3" fontId="3" fillId="2" borderId="16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 indent="9"/>
    </xf>
    <xf numFmtId="0" fontId="3" fillId="0" borderId="15" xfId="0" applyFont="1" applyBorder="1" applyAlignment="1">
      <alignment horizontal="left" wrapText="1" indent="9"/>
    </xf>
    <xf numFmtId="0" fontId="3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/>
    <xf numFmtId="4" fontId="3" fillId="0" borderId="0" xfId="2" applyNumberFormat="1" applyFont="1"/>
    <xf numFmtId="3" fontId="3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 2" xfId="2" xr:uid="{863D3B1B-4DCE-4A36-8EC0-B4CCCE7E6D1D}"/>
    <cellStyle name="Millares 3" xfId="1" xr:uid="{967540E2-69A9-4494-90F9-14A1F5470D0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1799167</xdr:colOff>
      <xdr:row>86</xdr:row>
      <xdr:rowOff>10584</xdr:rowOff>
    </xdr:from>
    <xdr:to>
      <xdr:col>0</xdr:col>
      <xdr:colOff>3799417</xdr:colOff>
      <xdr:row>86</xdr:row>
      <xdr:rowOff>10584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822EF580-8FF5-4617-A338-D38058BE9E8E}"/>
            </a:ext>
          </a:extLst>
        </xdr:cNvPr>
        <xdr:cNvCxnSpPr/>
      </xdr:nvCxnSpPr>
      <xdr:spPr>
        <a:xfrm>
          <a:off x="1799167" y="15717309"/>
          <a:ext cx="20002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353484</xdr:colOff>
      <xdr:row>86</xdr:row>
      <xdr:rowOff>4234</xdr:rowOff>
    </xdr:from>
    <xdr:to>
      <xdr:col>5</xdr:col>
      <xdr:colOff>946150</xdr:colOff>
      <xdr:row>86</xdr:row>
      <xdr:rowOff>4234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4889A-9E57-4A3F-9E4F-13266BA21C58}"/>
            </a:ext>
          </a:extLst>
        </xdr:cNvPr>
        <xdr:cNvCxnSpPr/>
      </xdr:nvCxnSpPr>
      <xdr:spPr>
        <a:xfrm>
          <a:off x="10030884" y="15710959"/>
          <a:ext cx="204999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RESPALDO%20VANE/TESORERIA%202023_12_19/CONTA/CUENTA%20P&#218;BLICA/CONAC/4to%20trim/3.%20Formatos%20LDF/LDF_Formatos_2023_ITES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Anexo 3_Guía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INSTITUTO TECNOLOGICO SUPERIOR DE GUANAJUATO</v>
          </cell>
        </row>
      </sheetData>
      <sheetData sheetId="1"/>
      <sheetData sheetId="2">
        <row r="4">
          <cell r="A4" t="str">
            <v>del 01 de Enero al 31 de Diciembre de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716D6-0C36-4D65-8D6B-CD154812FE5E}">
  <sheetPr>
    <outlinePr summaryBelow="0"/>
    <pageSetUpPr fitToPage="1"/>
  </sheetPr>
  <dimension ref="A1:G88"/>
  <sheetViews>
    <sheetView showGridLines="0" tabSelected="1" topLeftCell="A46" zoomScale="90" zoomScaleNormal="90" workbookViewId="0">
      <selection sqref="A1:G88"/>
    </sheetView>
  </sheetViews>
  <sheetFormatPr baseColWidth="10" defaultColWidth="11" defaultRowHeight="12.75" x14ac:dyDescent="0.2"/>
  <cols>
    <col min="1" max="1" width="80" style="4" customWidth="1"/>
    <col min="2" max="2" width="22.28515625" style="4" bestFit="1" customWidth="1"/>
    <col min="3" max="3" width="20.5703125" style="4" bestFit="1" customWidth="1"/>
    <col min="4" max="4" width="22.28515625" style="4" bestFit="1" customWidth="1"/>
    <col min="5" max="5" width="21.85546875" style="4" bestFit="1" customWidth="1"/>
    <col min="6" max="6" width="22.28515625" style="4" bestFit="1" customWidth="1"/>
    <col min="7" max="7" width="21.28515625" style="4" bestFit="1" customWidth="1"/>
    <col min="8" max="8" width="11" style="4" customWidth="1"/>
    <col min="9" max="16384" width="11" style="4"/>
  </cols>
  <sheetData>
    <row r="1" spans="1:7" ht="40.9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tr">
        <f>'[1]Formato 1'!A2</f>
        <v xml:space="preserve"> INSTITUTO TECNOLOGICO SUPERIOR DE GUANAJUATO</v>
      </c>
      <c r="B2" s="6"/>
      <c r="C2" s="6"/>
      <c r="D2" s="6"/>
      <c r="E2" s="6"/>
      <c r="F2" s="6"/>
      <c r="G2" s="7"/>
    </row>
    <row r="3" spans="1:7" x14ac:dyDescent="0.2">
      <c r="A3" s="8" t="s">
        <v>1</v>
      </c>
      <c r="B3" s="9"/>
      <c r="C3" s="9"/>
      <c r="D3" s="9"/>
      <c r="E3" s="9"/>
      <c r="F3" s="9"/>
      <c r="G3" s="10"/>
    </row>
    <row r="4" spans="1:7" x14ac:dyDescent="0.2">
      <c r="A4" s="8" t="str">
        <f>'[1]Formato 3'!A4</f>
        <v>del 01 de Enero al 31 de Diciembre de 2023</v>
      </c>
      <c r="B4" s="9"/>
      <c r="C4" s="9"/>
      <c r="D4" s="9"/>
      <c r="E4" s="9"/>
      <c r="F4" s="9"/>
      <c r="G4" s="10"/>
    </row>
    <row r="5" spans="1:7" x14ac:dyDescent="0.2">
      <c r="A5" s="11" t="s">
        <v>2</v>
      </c>
      <c r="B5" s="12"/>
      <c r="C5" s="12"/>
      <c r="D5" s="12"/>
      <c r="E5" s="12"/>
      <c r="F5" s="12"/>
      <c r="G5" s="13"/>
    </row>
    <row r="6" spans="1:7" ht="41.45" customHeight="1" x14ac:dyDescent="0.2">
      <c r="A6" s="14" t="s">
        <v>3</v>
      </c>
      <c r="B6" s="15" t="s">
        <v>4</v>
      </c>
      <c r="C6" s="15"/>
      <c r="D6" s="15"/>
      <c r="E6" s="15"/>
      <c r="F6" s="15"/>
      <c r="G6" s="15" t="s">
        <v>5</v>
      </c>
    </row>
    <row r="7" spans="1:7" ht="25.5" x14ac:dyDescent="0.2">
      <c r="A7" s="16"/>
      <c r="B7" s="17" t="s">
        <v>6</v>
      </c>
      <c r="C7" s="18" t="s">
        <v>7</v>
      </c>
      <c r="D7" s="17" t="s">
        <v>8</v>
      </c>
      <c r="E7" s="17" t="s">
        <v>9</v>
      </c>
      <c r="F7" s="17" t="s">
        <v>10</v>
      </c>
      <c r="G7" s="15"/>
    </row>
    <row r="8" spans="1:7" x14ac:dyDescent="0.2">
      <c r="A8" s="19" t="s">
        <v>11</v>
      </c>
      <c r="B8" s="20"/>
      <c r="C8" s="20"/>
      <c r="D8" s="20"/>
      <c r="E8" s="20"/>
      <c r="F8" s="20"/>
      <c r="G8" s="20"/>
    </row>
    <row r="9" spans="1:7" x14ac:dyDescent="0.2">
      <c r="A9" s="21" t="s">
        <v>12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f>F9-B9</f>
        <v>0</v>
      </c>
    </row>
    <row r="10" spans="1:7" x14ac:dyDescent="0.2">
      <c r="A10" s="21" t="s">
        <v>13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f>F10-B10</f>
        <v>0</v>
      </c>
    </row>
    <row r="11" spans="1:7" x14ac:dyDescent="0.2">
      <c r="A11" s="21" t="s">
        <v>14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 t="shared" ref="G11:G14" si="0">F11-B11</f>
        <v>0</v>
      </c>
    </row>
    <row r="12" spans="1:7" x14ac:dyDescent="0.2">
      <c r="A12" s="21" t="s">
        <v>15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si="0"/>
        <v>0</v>
      </c>
    </row>
    <row r="13" spans="1:7" x14ac:dyDescent="0.2">
      <c r="A13" s="21" t="s">
        <v>16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0"/>
        <v>0</v>
      </c>
    </row>
    <row r="14" spans="1:7" x14ac:dyDescent="0.2">
      <c r="A14" s="21" t="s">
        <v>17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0"/>
        <v>0</v>
      </c>
    </row>
    <row r="15" spans="1:7" x14ac:dyDescent="0.2">
      <c r="A15" s="21" t="s">
        <v>18</v>
      </c>
      <c r="B15" s="23">
        <v>4348475</v>
      </c>
      <c r="C15" s="23">
        <v>1384442.72</v>
      </c>
      <c r="D15" s="23">
        <v>5732917.7199999997</v>
      </c>
      <c r="E15" s="23">
        <v>5732917.71</v>
      </c>
      <c r="F15" s="23">
        <v>5732917.71</v>
      </c>
      <c r="G15" s="23">
        <v>1384442.71</v>
      </c>
    </row>
    <row r="16" spans="1:7" x14ac:dyDescent="0.2">
      <c r="A16" s="24" t="s">
        <v>19</v>
      </c>
      <c r="B16" s="22">
        <f t="shared" ref="B16:G16" si="1">SUM(B17:B27)</f>
        <v>0</v>
      </c>
      <c r="C16" s="22">
        <f t="shared" si="1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x14ac:dyDescent="0.2">
      <c r="A17" s="25" t="s">
        <v>20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F17-B17</f>
        <v>0</v>
      </c>
    </row>
    <row r="18" spans="1:7" x14ac:dyDescent="0.2">
      <c r="A18" s="25" t="s">
        <v>21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ref="G18:G27" si="2">F18-B18</f>
        <v>0</v>
      </c>
    </row>
    <row r="19" spans="1:7" x14ac:dyDescent="0.2">
      <c r="A19" s="25" t="s">
        <v>22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 t="shared" si="2"/>
        <v>0</v>
      </c>
    </row>
    <row r="20" spans="1:7" x14ac:dyDescent="0.2">
      <c r="A20" s="25" t="s">
        <v>23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 t="shared" si="2"/>
        <v>0</v>
      </c>
    </row>
    <row r="21" spans="1:7" x14ac:dyDescent="0.2">
      <c r="A21" s="25" t="s">
        <v>24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si="2"/>
        <v>0</v>
      </c>
    </row>
    <row r="22" spans="1:7" x14ac:dyDescent="0.2">
      <c r="A22" s="25" t="s">
        <v>25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2"/>
        <v>0</v>
      </c>
    </row>
    <row r="23" spans="1:7" x14ac:dyDescent="0.2">
      <c r="A23" s="25" t="s">
        <v>26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2"/>
        <v>0</v>
      </c>
    </row>
    <row r="24" spans="1:7" x14ac:dyDescent="0.2">
      <c r="A24" s="25" t="s">
        <v>27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2"/>
        <v>0</v>
      </c>
    </row>
    <row r="25" spans="1:7" x14ac:dyDescent="0.2">
      <c r="A25" s="25" t="s">
        <v>28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2"/>
        <v>0</v>
      </c>
    </row>
    <row r="26" spans="1:7" x14ac:dyDescent="0.2">
      <c r="A26" s="25" t="s">
        <v>29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2"/>
        <v>0</v>
      </c>
    </row>
    <row r="27" spans="1:7" x14ac:dyDescent="0.2">
      <c r="A27" s="25" t="s">
        <v>30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 t="shared" si="2"/>
        <v>0</v>
      </c>
    </row>
    <row r="28" spans="1:7" x14ac:dyDescent="0.2">
      <c r="A28" s="21" t="s">
        <v>31</v>
      </c>
      <c r="B28" s="22">
        <f t="shared" ref="B28:G28" si="3">SUM(B29:B33)</f>
        <v>0</v>
      </c>
      <c r="C28" s="22">
        <f t="shared" si="3"/>
        <v>0</v>
      </c>
      <c r="D28" s="22">
        <f t="shared" si="3"/>
        <v>0</v>
      </c>
      <c r="E28" s="22">
        <f t="shared" si="3"/>
        <v>0</v>
      </c>
      <c r="F28" s="22">
        <f t="shared" si="3"/>
        <v>0</v>
      </c>
      <c r="G28" s="22">
        <f t="shared" si="3"/>
        <v>0</v>
      </c>
    </row>
    <row r="29" spans="1:7" x14ac:dyDescent="0.2">
      <c r="A29" s="25" t="s">
        <v>32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>F29-B29</f>
        <v>0</v>
      </c>
    </row>
    <row r="30" spans="1:7" x14ac:dyDescent="0.2">
      <c r="A30" s="25" t="s">
        <v>33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ref="G30:G33" si="4">F30-B30</f>
        <v>0</v>
      </c>
    </row>
    <row r="31" spans="1:7" x14ac:dyDescent="0.2">
      <c r="A31" s="25" t="s">
        <v>34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4"/>
        <v>0</v>
      </c>
    </row>
    <row r="32" spans="1:7" x14ac:dyDescent="0.2">
      <c r="A32" s="25" t="s">
        <v>35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4"/>
        <v>0</v>
      </c>
    </row>
    <row r="33" spans="1:7" ht="14.45" customHeight="1" x14ac:dyDescent="0.2">
      <c r="A33" s="25" t="s">
        <v>36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4"/>
        <v>0</v>
      </c>
    </row>
    <row r="34" spans="1:7" ht="14.45" customHeight="1" x14ac:dyDescent="0.2">
      <c r="A34" s="21" t="s">
        <v>37</v>
      </c>
      <c r="B34" s="23">
        <v>19801152.52</v>
      </c>
      <c r="C34" s="23">
        <v>1859232.39</v>
      </c>
      <c r="D34" s="23">
        <v>21660384.91</v>
      </c>
      <c r="E34" s="23">
        <v>21660384.91</v>
      </c>
      <c r="F34" s="23">
        <v>21660384.91</v>
      </c>
      <c r="G34" s="23">
        <v>1859232.3900000006</v>
      </c>
    </row>
    <row r="35" spans="1:7" ht="14.45" customHeight="1" x14ac:dyDescent="0.2">
      <c r="A35" s="21" t="s">
        <v>38</v>
      </c>
      <c r="B35" s="22">
        <f t="shared" ref="B35:G35" si="5">B36</f>
        <v>0</v>
      </c>
      <c r="C35" s="22">
        <f t="shared" si="5"/>
        <v>0</v>
      </c>
      <c r="D35" s="22">
        <f t="shared" si="5"/>
        <v>0</v>
      </c>
      <c r="E35" s="22">
        <f t="shared" si="5"/>
        <v>0</v>
      </c>
      <c r="F35" s="22">
        <f t="shared" si="5"/>
        <v>0</v>
      </c>
      <c r="G35" s="22">
        <f t="shared" si="5"/>
        <v>0</v>
      </c>
    </row>
    <row r="36" spans="1:7" ht="14.45" customHeight="1" x14ac:dyDescent="0.2">
      <c r="A36" s="25" t="s">
        <v>39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>F36-B36</f>
        <v>0</v>
      </c>
    </row>
    <row r="37" spans="1:7" ht="14.45" customHeight="1" x14ac:dyDescent="0.2">
      <c r="A37" s="21" t="s">
        <v>40</v>
      </c>
      <c r="B37" s="22">
        <f t="shared" ref="B37:G37" si="6">B38+B39</f>
        <v>0</v>
      </c>
      <c r="C37" s="22">
        <f t="shared" si="6"/>
        <v>0</v>
      </c>
      <c r="D37" s="22">
        <f t="shared" si="6"/>
        <v>0</v>
      </c>
      <c r="E37" s="22">
        <f t="shared" si="6"/>
        <v>0</v>
      </c>
      <c r="F37" s="22">
        <f t="shared" si="6"/>
        <v>0</v>
      </c>
      <c r="G37" s="22">
        <f t="shared" si="6"/>
        <v>0</v>
      </c>
    </row>
    <row r="38" spans="1:7" x14ac:dyDescent="0.2">
      <c r="A38" s="25" t="s">
        <v>41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F38-B38</f>
        <v>0</v>
      </c>
    </row>
    <row r="39" spans="1:7" x14ac:dyDescent="0.2">
      <c r="A39" s="25" t="s">
        <v>42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F39-B39</f>
        <v>0</v>
      </c>
    </row>
    <row r="40" spans="1:7" x14ac:dyDescent="0.2">
      <c r="A40" s="26"/>
      <c r="B40" s="22"/>
      <c r="C40" s="22"/>
      <c r="D40" s="22"/>
      <c r="E40" s="22"/>
      <c r="F40" s="22"/>
      <c r="G40" s="22"/>
    </row>
    <row r="41" spans="1:7" x14ac:dyDescent="0.2">
      <c r="A41" s="27" t="s">
        <v>43</v>
      </c>
      <c r="B41" s="28">
        <f t="shared" ref="B41:G41" si="7">SUM(B9,B10,B11,B12,B13,B14,B15,B16,B28,B34,B35,B37)</f>
        <v>24149627.52</v>
      </c>
      <c r="C41" s="28">
        <f t="shared" si="7"/>
        <v>3243675.11</v>
      </c>
      <c r="D41" s="28">
        <f t="shared" si="7"/>
        <v>27393302.629999999</v>
      </c>
      <c r="E41" s="28">
        <f t="shared" si="7"/>
        <v>27393302.620000001</v>
      </c>
      <c r="F41" s="28">
        <f t="shared" si="7"/>
        <v>27393302.620000001</v>
      </c>
      <c r="G41" s="28">
        <f t="shared" si="7"/>
        <v>3243675.1000000006</v>
      </c>
    </row>
    <row r="42" spans="1:7" x14ac:dyDescent="0.2">
      <c r="A42" s="27" t="s">
        <v>44</v>
      </c>
      <c r="B42" s="29"/>
      <c r="C42" s="29"/>
      <c r="D42" s="29"/>
      <c r="E42" s="29"/>
      <c r="F42" s="29"/>
      <c r="G42" s="28">
        <f>IF(G41&gt;0,G41,0)</f>
        <v>3243675.1000000006</v>
      </c>
    </row>
    <row r="43" spans="1:7" x14ac:dyDescent="0.2">
      <c r="A43" s="26"/>
      <c r="B43" s="30"/>
      <c r="C43" s="30"/>
      <c r="D43" s="30"/>
      <c r="E43" s="30"/>
      <c r="F43" s="30"/>
      <c r="G43" s="30"/>
    </row>
    <row r="44" spans="1:7" x14ac:dyDescent="0.2">
      <c r="A44" s="27" t="s">
        <v>45</v>
      </c>
      <c r="B44" s="30"/>
      <c r="C44" s="30"/>
      <c r="D44" s="30"/>
      <c r="E44" s="30"/>
      <c r="F44" s="30"/>
      <c r="G44" s="30"/>
    </row>
    <row r="45" spans="1:7" x14ac:dyDescent="0.2">
      <c r="A45" s="21" t="s">
        <v>46</v>
      </c>
      <c r="B45" s="22">
        <f t="shared" ref="B45:G45" si="8">SUM(B46:B53)</f>
        <v>0</v>
      </c>
      <c r="C45" s="22">
        <f t="shared" si="8"/>
        <v>0</v>
      </c>
      <c r="D45" s="22">
        <f t="shared" si="8"/>
        <v>0</v>
      </c>
      <c r="E45" s="22">
        <f t="shared" si="8"/>
        <v>0</v>
      </c>
      <c r="F45" s="22">
        <f t="shared" si="8"/>
        <v>0</v>
      </c>
      <c r="G45" s="22">
        <f t="shared" si="8"/>
        <v>0</v>
      </c>
    </row>
    <row r="46" spans="1:7" x14ac:dyDescent="0.2">
      <c r="A46" s="31" t="s">
        <v>47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>F46-B46</f>
        <v>0</v>
      </c>
    </row>
    <row r="47" spans="1:7" x14ac:dyDescent="0.2">
      <c r="A47" s="31" t="s">
        <v>48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ref="G47:G52" si="9">F47-B47</f>
        <v>0</v>
      </c>
    </row>
    <row r="48" spans="1:7" x14ac:dyDescent="0.2">
      <c r="A48" s="31" t="s">
        <v>49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9"/>
        <v>0</v>
      </c>
    </row>
    <row r="49" spans="1:7" ht="25.5" x14ac:dyDescent="0.2">
      <c r="A49" s="31" t="s">
        <v>50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9"/>
        <v>0</v>
      </c>
    </row>
    <row r="50" spans="1:7" x14ac:dyDescent="0.2">
      <c r="A50" s="31" t="s">
        <v>51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9"/>
        <v>0</v>
      </c>
    </row>
    <row r="51" spans="1:7" x14ac:dyDescent="0.2">
      <c r="A51" s="31" t="s">
        <v>52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9"/>
        <v>0</v>
      </c>
    </row>
    <row r="52" spans="1:7" ht="25.5" x14ac:dyDescent="0.2">
      <c r="A52" s="32" t="s">
        <v>53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9"/>
        <v>0</v>
      </c>
    </row>
    <row r="53" spans="1:7" x14ac:dyDescent="0.2">
      <c r="A53" s="25" t="s">
        <v>54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f>F53-B53</f>
        <v>0</v>
      </c>
    </row>
    <row r="54" spans="1:7" x14ac:dyDescent="0.2">
      <c r="A54" s="21" t="s">
        <v>55</v>
      </c>
      <c r="B54" s="22">
        <f t="shared" ref="B54:G54" si="10">SUM(B55:B58)</f>
        <v>0</v>
      </c>
      <c r="C54" s="22">
        <f t="shared" si="10"/>
        <v>21044554.399999999</v>
      </c>
      <c r="D54" s="22">
        <f t="shared" si="10"/>
        <v>21044554.399999999</v>
      </c>
      <c r="E54" s="22">
        <f t="shared" si="10"/>
        <v>21044554.399999999</v>
      </c>
      <c r="F54" s="22">
        <f t="shared" si="10"/>
        <v>21014047.399999999</v>
      </c>
      <c r="G54" s="22">
        <f t="shared" si="10"/>
        <v>21014047.399999999</v>
      </c>
    </row>
    <row r="55" spans="1:7" x14ac:dyDescent="0.2">
      <c r="A55" s="32" t="s">
        <v>56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>F55-B55</f>
        <v>0</v>
      </c>
    </row>
    <row r="56" spans="1:7" x14ac:dyDescent="0.2">
      <c r="A56" s="31" t="s">
        <v>57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ref="G56:G57" si="11">F56-B56</f>
        <v>0</v>
      </c>
    </row>
    <row r="57" spans="1:7" x14ac:dyDescent="0.2">
      <c r="A57" s="31" t="s">
        <v>58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1"/>
        <v>0</v>
      </c>
    </row>
    <row r="58" spans="1:7" x14ac:dyDescent="0.2">
      <c r="A58" s="32" t="s">
        <v>59</v>
      </c>
      <c r="B58" s="23">
        <v>0</v>
      </c>
      <c r="C58" s="23">
        <v>21044554.399999999</v>
      </c>
      <c r="D58" s="23">
        <v>21044554.399999999</v>
      </c>
      <c r="E58" s="23">
        <v>21044554.399999999</v>
      </c>
      <c r="F58" s="23">
        <v>21014047.399999999</v>
      </c>
      <c r="G58" s="23">
        <v>21014047.399999999</v>
      </c>
    </row>
    <row r="59" spans="1:7" x14ac:dyDescent="0.2">
      <c r="A59" s="21" t="s">
        <v>60</v>
      </c>
      <c r="B59" s="22">
        <f t="shared" ref="B59:G59" si="12">SUM(B60:B61)</f>
        <v>0</v>
      </c>
      <c r="C59" s="22">
        <f t="shared" si="12"/>
        <v>0</v>
      </c>
      <c r="D59" s="22">
        <f t="shared" si="12"/>
        <v>0</v>
      </c>
      <c r="E59" s="22">
        <f t="shared" si="12"/>
        <v>0</v>
      </c>
      <c r="F59" s="22">
        <f t="shared" si="12"/>
        <v>0</v>
      </c>
      <c r="G59" s="22">
        <f t="shared" si="12"/>
        <v>0</v>
      </c>
    </row>
    <row r="60" spans="1:7" ht="25.5" x14ac:dyDescent="0.2">
      <c r="A60" s="31" t="s">
        <v>61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>F60-B60</f>
        <v>0</v>
      </c>
    </row>
    <row r="61" spans="1:7" x14ac:dyDescent="0.2">
      <c r="A61" s="31" t="s">
        <v>62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f t="shared" ref="G61:G63" si="13">F61-B61</f>
        <v>0</v>
      </c>
    </row>
    <row r="62" spans="1:7" x14ac:dyDescent="0.2">
      <c r="A62" s="21" t="s">
        <v>63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 t="shared" si="13"/>
        <v>0</v>
      </c>
    </row>
    <row r="63" spans="1:7" x14ac:dyDescent="0.2">
      <c r="A63" s="21" t="s">
        <v>64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si="13"/>
        <v>0</v>
      </c>
    </row>
    <row r="64" spans="1:7" x14ac:dyDescent="0.2">
      <c r="A64" s="26"/>
      <c r="B64" s="30"/>
      <c r="C64" s="30"/>
      <c r="D64" s="30"/>
      <c r="E64" s="30"/>
      <c r="F64" s="30"/>
      <c r="G64" s="30"/>
    </row>
    <row r="65" spans="1:7" x14ac:dyDescent="0.2">
      <c r="A65" s="27" t="s">
        <v>65</v>
      </c>
      <c r="B65" s="28">
        <f t="shared" ref="B65:G65" si="14">B45+B54+B59+B62+B63</f>
        <v>0</v>
      </c>
      <c r="C65" s="28">
        <f t="shared" si="14"/>
        <v>21044554.399999999</v>
      </c>
      <c r="D65" s="28">
        <f t="shared" si="14"/>
        <v>21044554.399999999</v>
      </c>
      <c r="E65" s="28">
        <f t="shared" si="14"/>
        <v>21044554.399999999</v>
      </c>
      <c r="F65" s="28">
        <f t="shared" si="14"/>
        <v>21014047.399999999</v>
      </c>
      <c r="G65" s="28">
        <f t="shared" si="14"/>
        <v>21014047.399999999</v>
      </c>
    </row>
    <row r="66" spans="1:7" x14ac:dyDescent="0.2">
      <c r="A66" s="26"/>
      <c r="B66" s="30"/>
      <c r="C66" s="30"/>
      <c r="D66" s="30"/>
      <c r="E66" s="30"/>
      <c r="F66" s="30"/>
      <c r="G66" s="30"/>
    </row>
    <row r="67" spans="1:7" x14ac:dyDescent="0.2">
      <c r="A67" s="27" t="s">
        <v>66</v>
      </c>
      <c r="B67" s="28">
        <f t="shared" ref="B67:G67" si="15">B68</f>
        <v>0</v>
      </c>
      <c r="C67" s="28">
        <f t="shared" si="15"/>
        <v>0</v>
      </c>
      <c r="D67" s="28">
        <f t="shared" si="15"/>
        <v>0</v>
      </c>
      <c r="E67" s="28">
        <f t="shared" si="15"/>
        <v>0</v>
      </c>
      <c r="F67" s="28">
        <f t="shared" si="15"/>
        <v>0</v>
      </c>
      <c r="G67" s="28">
        <f t="shared" si="15"/>
        <v>0</v>
      </c>
    </row>
    <row r="68" spans="1:7" x14ac:dyDescent="0.2">
      <c r="A68" s="21" t="s">
        <v>67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>F68-B68</f>
        <v>0</v>
      </c>
    </row>
    <row r="69" spans="1:7" x14ac:dyDescent="0.2">
      <c r="A69" s="26"/>
      <c r="B69" s="30"/>
      <c r="C69" s="30"/>
      <c r="D69" s="30"/>
      <c r="E69" s="30"/>
      <c r="F69" s="30"/>
      <c r="G69" s="30"/>
    </row>
    <row r="70" spans="1:7" x14ac:dyDescent="0.2">
      <c r="A70" s="27" t="s">
        <v>68</v>
      </c>
      <c r="B70" s="28">
        <f t="shared" ref="B70:G70" si="16">B41+B65+B67</f>
        <v>24149627.52</v>
      </c>
      <c r="C70" s="28">
        <f t="shared" si="16"/>
        <v>24288229.509999998</v>
      </c>
      <c r="D70" s="28">
        <f t="shared" si="16"/>
        <v>48437857.030000001</v>
      </c>
      <c r="E70" s="28">
        <f t="shared" si="16"/>
        <v>48437857.019999996</v>
      </c>
      <c r="F70" s="28">
        <f t="shared" si="16"/>
        <v>48407350.019999996</v>
      </c>
      <c r="G70" s="28">
        <f t="shared" si="16"/>
        <v>24257722.5</v>
      </c>
    </row>
    <row r="71" spans="1:7" x14ac:dyDescent="0.2">
      <c r="A71" s="26"/>
      <c r="B71" s="30"/>
      <c r="C71" s="30"/>
      <c r="D71" s="30"/>
      <c r="E71" s="30"/>
      <c r="F71" s="30"/>
      <c r="G71" s="30"/>
    </row>
    <row r="72" spans="1:7" x14ac:dyDescent="0.2">
      <c r="A72" s="27" t="s">
        <v>69</v>
      </c>
      <c r="B72" s="30"/>
      <c r="C72" s="30"/>
      <c r="D72" s="30"/>
      <c r="E72" s="30"/>
      <c r="F72" s="30"/>
      <c r="G72" s="30"/>
    </row>
    <row r="73" spans="1:7" ht="25.5" x14ac:dyDescent="0.2">
      <c r="A73" s="33" t="s">
        <v>70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F73-B73</f>
        <v>0</v>
      </c>
    </row>
    <row r="74" spans="1:7" ht="25.5" x14ac:dyDescent="0.2">
      <c r="A74" s="33" t="s">
        <v>71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F74-B74</f>
        <v>0</v>
      </c>
    </row>
    <row r="75" spans="1:7" x14ac:dyDescent="0.2">
      <c r="A75" s="34" t="s">
        <v>72</v>
      </c>
      <c r="B75" s="28">
        <f t="shared" ref="B75:G75" si="17">B73+B74</f>
        <v>0</v>
      </c>
      <c r="C75" s="28">
        <f t="shared" si="17"/>
        <v>0</v>
      </c>
      <c r="D75" s="28">
        <f t="shared" si="17"/>
        <v>0</v>
      </c>
      <c r="E75" s="28">
        <f t="shared" si="17"/>
        <v>0</v>
      </c>
      <c r="F75" s="28">
        <f t="shared" si="17"/>
        <v>0</v>
      </c>
      <c r="G75" s="28">
        <f t="shared" si="17"/>
        <v>0</v>
      </c>
    </row>
    <row r="76" spans="1:7" x14ac:dyDescent="0.2">
      <c r="A76" s="35"/>
      <c r="B76" s="36"/>
      <c r="C76" s="36"/>
      <c r="D76" s="36"/>
      <c r="E76" s="36"/>
      <c r="F76" s="36"/>
      <c r="G76" s="36"/>
    </row>
    <row r="78" spans="1:7" x14ac:dyDescent="0.2">
      <c r="A78" s="4" t="s">
        <v>73</v>
      </c>
      <c r="B78" s="37"/>
      <c r="C78" s="37"/>
      <c r="D78" s="37"/>
      <c r="E78" s="37"/>
      <c r="F78" s="37"/>
      <c r="G78" s="38"/>
    </row>
    <row r="79" spans="1:7" x14ac:dyDescent="0.2">
      <c r="B79" s="37"/>
      <c r="C79" s="37"/>
      <c r="D79" s="37"/>
      <c r="E79" s="37"/>
      <c r="F79" s="37"/>
    </row>
    <row r="80" spans="1:7" x14ac:dyDescent="0.2">
      <c r="B80" s="37"/>
      <c r="C80" s="37"/>
      <c r="D80" s="37"/>
      <c r="E80" s="37"/>
      <c r="F80" s="37"/>
    </row>
    <row r="81" spans="1:6" x14ac:dyDescent="0.2">
      <c r="B81" s="37"/>
      <c r="C81" s="37"/>
      <c r="D81" s="37"/>
      <c r="E81" s="37"/>
      <c r="F81" s="37"/>
    </row>
    <row r="82" spans="1:6" x14ac:dyDescent="0.2">
      <c r="B82" s="38"/>
      <c r="C82" s="38"/>
      <c r="D82" s="38"/>
      <c r="E82" s="38"/>
      <c r="F82" s="38"/>
    </row>
    <row r="85" spans="1:6" x14ac:dyDescent="0.2">
      <c r="D85" s="39"/>
      <c r="E85" s="39"/>
      <c r="F85" s="39"/>
    </row>
    <row r="87" spans="1:6" x14ac:dyDescent="0.2">
      <c r="A87" s="40" t="s">
        <v>74</v>
      </c>
      <c r="E87" s="41" t="s">
        <v>75</v>
      </c>
      <c r="F87" s="41"/>
    </row>
    <row r="88" spans="1:6" x14ac:dyDescent="0.2">
      <c r="A88" s="40" t="s">
        <v>76</v>
      </c>
      <c r="E88" s="41" t="s">
        <v>77</v>
      </c>
      <c r="F88" s="41"/>
    </row>
  </sheetData>
  <mergeCells count="6">
    <mergeCell ref="A1:G1"/>
    <mergeCell ref="A6:A7"/>
    <mergeCell ref="B6:F6"/>
    <mergeCell ref="G6:G7"/>
    <mergeCell ref="E87:F87"/>
    <mergeCell ref="E88:F88"/>
  </mergeCells>
  <dataValidations count="1">
    <dataValidation type="decimal" allowBlank="1" showInputMessage="1" showErrorMessage="1" sqref="B9:G75" xr:uid="{BE384598-D5E6-4C39-9592-72BE4A8D98F9}">
      <formula1>-1.79769313486231E+100</formula1>
      <formula2>1.79769313486231E+100</formula2>
    </dataValidation>
  </dataValidations>
  <pageMargins left="0.32" right="0.24" top="0.74803149606299213" bottom="0.74803149606299213" header="0.31496062992125984" footer="0.31496062992125984"/>
  <pageSetup paperSize="119" scale="4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vanesa</dc:creator>
  <cp:lastModifiedBy>clara vanesa</cp:lastModifiedBy>
  <dcterms:created xsi:type="dcterms:W3CDTF">2024-01-23T17:56:06Z</dcterms:created>
  <dcterms:modified xsi:type="dcterms:W3CDTF">2024-01-23T17:56:17Z</dcterms:modified>
</cp:coreProperties>
</file>