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2 INFORMACIÓN PRESUPUESTARIA\"/>
    </mc:Choice>
  </mc:AlternateContent>
  <xr:revisionPtr revIDLastSave="0" documentId="8_{DB8B7878-ED62-4F67-9DF1-8EF362737488}" xr6:coauthVersionLast="47" xr6:coauthVersionMax="47" xr10:uidLastSave="{00000000-0000-0000-0000-000000000000}"/>
  <bookViews>
    <workbookView xWindow="-120" yWindow="-120" windowWidth="29040" windowHeight="15840" xr2:uid="{45CEFA8C-9F20-4989-9177-05B03DBA84FC}"/>
  </bookViews>
  <sheets>
    <sheet name="COG" sheetId="1" r:id="rId1"/>
  </sheets>
  <definedNames>
    <definedName name="_xlnm._FilterDatabase" localSheetId="0" hidden="1">COG!$A$3:$G$76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D5" i="1" s="1"/>
  <c r="G5" i="1" l="1"/>
  <c r="G77" i="1" s="1"/>
  <c r="D77" i="1"/>
  <c r="B77" i="1"/>
</calcChain>
</file>

<file path=xl/sharedStrings.xml><?xml version="1.0" encoding="utf-8"?>
<sst xmlns="http://schemas.openxmlformats.org/spreadsheetml/2006/main" count="89" uniqueCount="89">
  <si>
    <t>INSTITUTO TECNOLOGICO SUPERIOR DE GUANAJUATO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</si>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</sst>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4" fontId="3" fillId="0" borderId="4" xfId="0" applyNumberFormat="1" applyFont="1" applyBorder="1" applyProtection="1">
      <protection locked="0"/>
    </xf>
    <xf numFmtId="0" fontId="5" fillId="0" borderId="8" xfId="0" applyFont="1" applyBorder="1" applyAlignment="1">
      <alignment horizontal="left" indent="1"/>
    </xf>
    <xf numFmtId="4" fontId="5" fillId="0" borderId="5" xfId="0" applyNumberFormat="1" applyFont="1" applyBorder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4" fontId="3" fillId="0" borderId="5" xfId="0" applyNumberFormat="1" applyFont="1" applyBorder="1" applyProtection="1">
      <protection locked="0"/>
    </xf>
    <xf numFmtId="0" fontId="7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indent="1"/>
    </xf>
    <xf numFmtId="4" fontId="5" fillId="0" borderId="7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3" borderId="0" xfId="2" applyFont="1" applyFill="1" applyAlignment="1">
      <alignment horizontal="center" vertical="center"/>
    </xf>
    <xf numFmtId="0" fontId="4" fillId="0" borderId="0" xfId="0" applyFont="1"/>
    <xf numFmtId="0" fontId="5" fillId="4" borderId="0" xfId="3" applyFont="1" applyFill="1" applyAlignment="1" applyProtection="1">
      <alignment horizontal="center" vertical="top" wrapText="1"/>
      <protection locked="0"/>
    </xf>
    <xf numFmtId="0" fontId="5" fillId="4" borderId="0" xfId="3" applyFont="1" applyFill="1" applyAlignment="1" applyProtection="1">
      <alignment vertical="top" wrapText="1"/>
      <protection locked="0"/>
    </xf>
  </cellXfs>
  <cellStyles count="4">
    <cellStyle name="Normal" xfId="0" builtinId="0"/>
    <cellStyle name="Normal 2 3" xfId="3" xr:uid="{12B75CE3-E02B-4ED9-8088-27B3B5A0DCE5}"/>
    <cellStyle name="Normal 3" xfId="1" xr:uid="{13587C20-7388-48D4-8085-C5DC4E74C7D1}"/>
    <cellStyle name="Normal 7" xfId="2" xr:uid="{70479ABB-2461-461A-B09A-46DA281A7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85</xdr:row>
      <xdr:rowOff>9525</xdr:rowOff>
    </xdr:from>
    <xdr:to>
      <xdr:col>0</xdr:col>
      <xdr:colOff>2886075</xdr:colOff>
      <xdr:row>85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960879E-161E-4A28-AD8B-C80069DD699F}"/>
            </a:ext>
          </a:extLst>
        </xdr:cNvPr>
        <xdr:cNvCxnSpPr/>
      </xdr:nvCxnSpPr>
      <xdr:spPr>
        <a:xfrm>
          <a:off x="876300" y="14468475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85</xdr:row>
      <xdr:rowOff>0</xdr:rowOff>
    </xdr:from>
    <xdr:to>
      <xdr:col>6</xdr:col>
      <xdr:colOff>390525</xdr:colOff>
      <xdr:row>85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220BE28-477F-498D-8298-8ABA23A223E6}"/>
            </a:ext>
          </a:extLst>
        </xdr:cNvPr>
        <xdr:cNvCxnSpPr/>
      </xdr:nvCxnSpPr>
      <xdr:spPr>
        <a:xfrm>
          <a:off x="7296150" y="1445895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BEDF-A265-46C3-9C5B-362E918D1991}">
  <sheetPr>
    <pageSetUpPr fitToPage="1"/>
  </sheetPr>
  <dimension ref="A1:H87"/>
  <sheetViews>
    <sheetView showGridLines="0" tabSelected="1" workbookViewId="0">
      <selection activeCell="A21" sqref="A21"/>
    </sheetView>
  </sheetViews>
  <sheetFormatPr baseColWidth="10" defaultColWidth="12" defaultRowHeight="12.7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8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17999684</v>
      </c>
      <c r="C5" s="13">
        <f>SUM(C6:C12)</f>
        <v>17746847.999999996</v>
      </c>
      <c r="D5" s="13">
        <f>B5+C5</f>
        <v>35746532</v>
      </c>
      <c r="E5" s="13">
        <f>SUM(E6:E12)</f>
        <v>14200676.160000002</v>
      </c>
      <c r="F5" s="13">
        <f>SUM(F6:F12)</f>
        <v>14200676.160000002</v>
      </c>
      <c r="G5" s="13">
        <f>D5-E5</f>
        <v>21545855.839999996</v>
      </c>
    </row>
    <row r="6" spans="1:8" x14ac:dyDescent="0.2">
      <c r="A6" s="14" t="s">
        <v>12</v>
      </c>
      <c r="B6" s="15">
        <v>11598060.220000001</v>
      </c>
      <c r="C6" s="15">
        <v>12461267.859999999</v>
      </c>
      <c r="D6" s="15">
        <f t="shared" ref="D6:D69" si="0">B6+C6</f>
        <v>24059328.079999998</v>
      </c>
      <c r="E6" s="15">
        <v>10756483.060000001</v>
      </c>
      <c r="F6" s="15">
        <v>10756483.060000001</v>
      </c>
      <c r="G6" s="15">
        <f t="shared" ref="G6:G69" si="1">D6-E6</f>
        <v>13302845.019999998</v>
      </c>
      <c r="H6" s="16">
        <v>1100</v>
      </c>
    </row>
    <row r="7" spans="1:8" x14ac:dyDescent="0.2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">
      <c r="A8" s="14" t="s">
        <v>14</v>
      </c>
      <c r="B8" s="15">
        <v>2038475.02</v>
      </c>
      <c r="C8" s="15">
        <v>2045578.75</v>
      </c>
      <c r="D8" s="15">
        <f t="shared" si="0"/>
        <v>4084053.77</v>
      </c>
      <c r="E8" s="15">
        <v>925412.14</v>
      </c>
      <c r="F8" s="15">
        <v>925412.14</v>
      </c>
      <c r="G8" s="15">
        <f t="shared" si="1"/>
        <v>3158641.63</v>
      </c>
      <c r="H8" s="16">
        <v>1300</v>
      </c>
    </row>
    <row r="9" spans="1:8" x14ac:dyDescent="0.2">
      <c r="A9" s="14" t="s">
        <v>15</v>
      </c>
      <c r="B9" s="15">
        <v>3469496</v>
      </c>
      <c r="C9" s="15">
        <v>2707829.2</v>
      </c>
      <c r="D9" s="15">
        <f t="shared" si="0"/>
        <v>6177325.2000000002</v>
      </c>
      <c r="E9" s="15">
        <v>1861990.23</v>
      </c>
      <c r="F9" s="15">
        <v>1861990.23</v>
      </c>
      <c r="G9" s="15">
        <f t="shared" si="1"/>
        <v>4315334.9700000007</v>
      </c>
      <c r="H9" s="16">
        <v>1400</v>
      </c>
    </row>
    <row r="10" spans="1:8" x14ac:dyDescent="0.2">
      <c r="A10" s="14" t="s">
        <v>16</v>
      </c>
      <c r="B10" s="15">
        <v>599905.56000000006</v>
      </c>
      <c r="C10" s="15">
        <v>491260.99</v>
      </c>
      <c r="D10" s="15">
        <f t="shared" si="0"/>
        <v>1091166.55</v>
      </c>
      <c r="E10" s="15">
        <v>446432.55</v>
      </c>
      <c r="F10" s="15">
        <v>446432.55</v>
      </c>
      <c r="G10" s="15">
        <f t="shared" si="1"/>
        <v>644734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293747.20000000001</v>
      </c>
      <c r="C12" s="15">
        <v>40911.199999999997</v>
      </c>
      <c r="D12" s="15">
        <f t="shared" si="0"/>
        <v>334658.40000000002</v>
      </c>
      <c r="E12" s="15">
        <v>210358.18</v>
      </c>
      <c r="F12" s="15">
        <v>210358.18</v>
      </c>
      <c r="G12" s="15">
        <f t="shared" si="1"/>
        <v>124300.22000000003</v>
      </c>
      <c r="H12" s="16">
        <v>1700</v>
      </c>
    </row>
    <row r="13" spans="1:8" x14ac:dyDescent="0.2">
      <c r="A13" s="12" t="s">
        <v>19</v>
      </c>
      <c r="B13" s="17">
        <f>SUM(B14:B22)</f>
        <v>379085</v>
      </c>
      <c r="C13" s="17">
        <f>SUM(C14:C22)</f>
        <v>715692.34</v>
      </c>
      <c r="D13" s="17">
        <f t="shared" si="0"/>
        <v>1094777.3399999999</v>
      </c>
      <c r="E13" s="17">
        <f>SUM(E14:E22)</f>
        <v>268984.24</v>
      </c>
      <c r="F13" s="17">
        <f>SUM(F14:F22)</f>
        <v>268984.24</v>
      </c>
      <c r="G13" s="17">
        <f t="shared" si="1"/>
        <v>825793.09999999986</v>
      </c>
      <c r="H13" s="18">
        <v>0</v>
      </c>
    </row>
    <row r="14" spans="1:8" x14ac:dyDescent="0.2">
      <c r="A14" s="14" t="s">
        <v>20</v>
      </c>
      <c r="B14" s="15">
        <v>139000</v>
      </c>
      <c r="C14" s="15">
        <v>112812.34</v>
      </c>
      <c r="D14" s="15">
        <f t="shared" si="0"/>
        <v>251812.34</v>
      </c>
      <c r="E14" s="15">
        <v>97146.17</v>
      </c>
      <c r="F14" s="15">
        <v>97146.17</v>
      </c>
      <c r="G14" s="15">
        <f t="shared" si="1"/>
        <v>154666.16999999998</v>
      </c>
      <c r="H14" s="16">
        <v>2100</v>
      </c>
    </row>
    <row r="15" spans="1:8" x14ac:dyDescent="0.2">
      <c r="A15" s="14" t="s">
        <v>21</v>
      </c>
      <c r="B15" s="15">
        <v>8000</v>
      </c>
      <c r="C15" s="15">
        <v>36000</v>
      </c>
      <c r="D15" s="15">
        <f t="shared" si="0"/>
        <v>44000</v>
      </c>
      <c r="E15" s="15">
        <v>15132.99</v>
      </c>
      <c r="F15" s="15">
        <v>15132.99</v>
      </c>
      <c r="G15" s="15">
        <f t="shared" si="1"/>
        <v>28867.010000000002</v>
      </c>
      <c r="H15" s="16">
        <v>2200</v>
      </c>
    </row>
    <row r="16" spans="1:8" x14ac:dyDescent="0.2">
      <c r="A16" s="14" t="s">
        <v>22</v>
      </c>
      <c r="B16" s="15">
        <v>10500</v>
      </c>
      <c r="C16" s="15">
        <v>93000</v>
      </c>
      <c r="D16" s="15">
        <f t="shared" si="0"/>
        <v>103500</v>
      </c>
      <c r="E16" s="15">
        <v>4729.08</v>
      </c>
      <c r="F16" s="15">
        <v>4729.08</v>
      </c>
      <c r="G16" s="15">
        <f t="shared" si="1"/>
        <v>98770.92</v>
      </c>
      <c r="H16" s="16">
        <v>2300</v>
      </c>
    </row>
    <row r="17" spans="1:8" x14ac:dyDescent="0.2">
      <c r="A17" s="14" t="s">
        <v>23</v>
      </c>
      <c r="B17" s="15">
        <v>33500</v>
      </c>
      <c r="C17" s="15">
        <v>62500</v>
      </c>
      <c r="D17" s="15">
        <f t="shared" si="0"/>
        <v>96000</v>
      </c>
      <c r="E17" s="15">
        <v>11398.42</v>
      </c>
      <c r="F17" s="15">
        <v>11398.42</v>
      </c>
      <c r="G17" s="15">
        <f t="shared" si="1"/>
        <v>84601.58</v>
      </c>
      <c r="H17" s="16">
        <v>2400</v>
      </c>
    </row>
    <row r="18" spans="1:8" x14ac:dyDescent="0.2">
      <c r="A18" s="14" t="s">
        <v>24</v>
      </c>
      <c r="B18" s="15">
        <v>38885</v>
      </c>
      <c r="C18" s="15">
        <v>114000</v>
      </c>
      <c r="D18" s="15">
        <f t="shared" si="0"/>
        <v>152885</v>
      </c>
      <c r="E18" s="15">
        <v>31395.62</v>
      </c>
      <c r="F18" s="15">
        <v>31395.62</v>
      </c>
      <c r="G18" s="15">
        <f t="shared" si="1"/>
        <v>121489.38</v>
      </c>
      <c r="H18" s="16">
        <v>2500</v>
      </c>
    </row>
    <row r="19" spans="1:8" x14ac:dyDescent="0.2">
      <c r="A19" s="14" t="s">
        <v>25</v>
      </c>
      <c r="B19" s="15">
        <v>19200</v>
      </c>
      <c r="C19" s="15">
        <v>146380</v>
      </c>
      <c r="D19" s="15">
        <f t="shared" si="0"/>
        <v>165580</v>
      </c>
      <c r="E19" s="15">
        <v>60063.25</v>
      </c>
      <c r="F19" s="15">
        <v>60063.25</v>
      </c>
      <c r="G19" s="15">
        <f t="shared" si="1"/>
        <v>105516.75</v>
      </c>
      <c r="H19" s="16">
        <v>2600</v>
      </c>
    </row>
    <row r="20" spans="1:8" x14ac:dyDescent="0.2">
      <c r="A20" s="14" t="s">
        <v>26</v>
      </c>
      <c r="B20" s="15">
        <v>5000</v>
      </c>
      <c r="C20" s="15">
        <v>4000</v>
      </c>
      <c r="D20" s="15">
        <f t="shared" si="0"/>
        <v>9000</v>
      </c>
      <c r="E20" s="15">
        <v>3208.48</v>
      </c>
      <c r="F20" s="15">
        <v>3208.48</v>
      </c>
      <c r="G20" s="15">
        <f t="shared" si="1"/>
        <v>5791.52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125000</v>
      </c>
      <c r="C22" s="15">
        <v>147000</v>
      </c>
      <c r="D22" s="15">
        <f t="shared" si="0"/>
        <v>272000</v>
      </c>
      <c r="E22" s="15">
        <v>45910.23</v>
      </c>
      <c r="F22" s="15">
        <v>45910.23</v>
      </c>
      <c r="G22" s="15">
        <f t="shared" si="1"/>
        <v>226089.77</v>
      </c>
      <c r="H22" s="16">
        <v>2900</v>
      </c>
    </row>
    <row r="23" spans="1:8" x14ac:dyDescent="0.2">
      <c r="A23" s="12" t="s">
        <v>29</v>
      </c>
      <c r="B23" s="17">
        <f>SUM(B24:B32)</f>
        <v>5369858.5199999996</v>
      </c>
      <c r="C23" s="17">
        <f>SUM(C24:C32)</f>
        <v>1320143.57</v>
      </c>
      <c r="D23" s="17">
        <f t="shared" si="0"/>
        <v>6690002.0899999999</v>
      </c>
      <c r="E23" s="17">
        <f>SUM(E24:E32)</f>
        <v>2490759.1100000003</v>
      </c>
      <c r="F23" s="17">
        <f>SUM(F24:F32)</f>
        <v>2490759.1100000003</v>
      </c>
      <c r="G23" s="17">
        <f t="shared" si="1"/>
        <v>4199242.9799999995</v>
      </c>
      <c r="H23" s="18">
        <v>0</v>
      </c>
    </row>
    <row r="24" spans="1:8" x14ac:dyDescent="0.2">
      <c r="A24" s="14" t="s">
        <v>30</v>
      </c>
      <c r="B24" s="15">
        <v>389040</v>
      </c>
      <c r="C24" s="15">
        <v>376950.84</v>
      </c>
      <c r="D24" s="15">
        <f t="shared" si="0"/>
        <v>765990.84000000008</v>
      </c>
      <c r="E24" s="15">
        <v>267338.14</v>
      </c>
      <c r="F24" s="15">
        <v>267338.14</v>
      </c>
      <c r="G24" s="15">
        <f t="shared" si="1"/>
        <v>498652.70000000007</v>
      </c>
      <c r="H24" s="16">
        <v>3100</v>
      </c>
    </row>
    <row r="25" spans="1:8" x14ac:dyDescent="0.2">
      <c r="A25" s="14" t="s">
        <v>31</v>
      </c>
      <c r="B25" s="15">
        <v>272864</v>
      </c>
      <c r="C25" s="15">
        <v>197337.72</v>
      </c>
      <c r="D25" s="15">
        <f t="shared" si="0"/>
        <v>470201.72</v>
      </c>
      <c r="E25" s="15">
        <v>163354.17000000001</v>
      </c>
      <c r="F25" s="15">
        <v>163354.17000000001</v>
      </c>
      <c r="G25" s="15">
        <f t="shared" si="1"/>
        <v>306847.54999999993</v>
      </c>
      <c r="H25" s="16">
        <v>3200</v>
      </c>
    </row>
    <row r="26" spans="1:8" x14ac:dyDescent="0.2">
      <c r="A26" s="14" t="s">
        <v>32</v>
      </c>
      <c r="B26" s="15">
        <v>1764500</v>
      </c>
      <c r="C26" s="15">
        <v>54179.86</v>
      </c>
      <c r="D26" s="15">
        <f t="shared" si="0"/>
        <v>1818679.86</v>
      </c>
      <c r="E26" s="15">
        <v>595100.28</v>
      </c>
      <c r="F26" s="15">
        <v>595100.28</v>
      </c>
      <c r="G26" s="15">
        <f t="shared" si="1"/>
        <v>1223579.58</v>
      </c>
      <c r="H26" s="16">
        <v>3300</v>
      </c>
    </row>
    <row r="27" spans="1:8" x14ac:dyDescent="0.2">
      <c r="A27" s="14" t="s">
        <v>33</v>
      </c>
      <c r="B27" s="15">
        <v>335855.52</v>
      </c>
      <c r="C27" s="15">
        <v>12000</v>
      </c>
      <c r="D27" s="15">
        <f t="shared" si="0"/>
        <v>347855.52</v>
      </c>
      <c r="E27" s="15">
        <v>37532.32</v>
      </c>
      <c r="F27" s="15">
        <v>37532.32</v>
      </c>
      <c r="G27" s="15">
        <f t="shared" si="1"/>
        <v>310323.20000000001</v>
      </c>
      <c r="H27" s="16">
        <v>3400</v>
      </c>
    </row>
    <row r="28" spans="1:8" x14ac:dyDescent="0.2">
      <c r="A28" s="14" t="s">
        <v>34</v>
      </c>
      <c r="B28" s="15">
        <v>1729939</v>
      </c>
      <c r="C28" s="15">
        <v>110080.85</v>
      </c>
      <c r="D28" s="15">
        <f t="shared" si="0"/>
        <v>1840019.85</v>
      </c>
      <c r="E28" s="15">
        <v>867227.6</v>
      </c>
      <c r="F28" s="15">
        <v>867227.6</v>
      </c>
      <c r="G28" s="15">
        <f t="shared" si="1"/>
        <v>972792.25000000012</v>
      </c>
      <c r="H28" s="16">
        <v>3500</v>
      </c>
    </row>
    <row r="29" spans="1:8" x14ac:dyDescent="0.2">
      <c r="A29" s="14" t="s">
        <v>35</v>
      </c>
      <c r="B29" s="15">
        <v>0</v>
      </c>
      <c r="C29" s="15">
        <v>132720</v>
      </c>
      <c r="D29" s="15">
        <f t="shared" si="0"/>
        <v>132720</v>
      </c>
      <c r="E29" s="15">
        <v>0</v>
      </c>
      <c r="F29" s="15">
        <v>0</v>
      </c>
      <c r="G29" s="15">
        <f t="shared" si="1"/>
        <v>132720</v>
      </c>
      <c r="H29" s="16">
        <v>3600</v>
      </c>
    </row>
    <row r="30" spans="1:8" x14ac:dyDescent="0.2">
      <c r="A30" s="14" t="s">
        <v>36</v>
      </c>
      <c r="B30" s="15">
        <v>115000</v>
      </c>
      <c r="C30" s="15">
        <v>131320</v>
      </c>
      <c r="D30" s="15">
        <f t="shared" si="0"/>
        <v>246320</v>
      </c>
      <c r="E30" s="15">
        <v>48907.53</v>
      </c>
      <c r="F30" s="15">
        <v>48907.53</v>
      </c>
      <c r="G30" s="15">
        <f t="shared" si="1"/>
        <v>197412.47</v>
      </c>
      <c r="H30" s="16">
        <v>3700</v>
      </c>
    </row>
    <row r="31" spans="1:8" x14ac:dyDescent="0.2">
      <c r="A31" s="14" t="s">
        <v>37</v>
      </c>
      <c r="B31" s="15">
        <v>452400</v>
      </c>
      <c r="C31" s="15">
        <v>-12891.76</v>
      </c>
      <c r="D31" s="15">
        <f t="shared" si="0"/>
        <v>439508.24</v>
      </c>
      <c r="E31" s="15">
        <v>189907.07</v>
      </c>
      <c r="F31" s="15">
        <v>189907.07</v>
      </c>
      <c r="G31" s="15">
        <f t="shared" si="1"/>
        <v>249601.16999999998</v>
      </c>
      <c r="H31" s="16">
        <v>3800</v>
      </c>
    </row>
    <row r="32" spans="1:8" x14ac:dyDescent="0.2">
      <c r="A32" s="14" t="s">
        <v>38</v>
      </c>
      <c r="B32" s="15">
        <v>310260</v>
      </c>
      <c r="C32" s="15">
        <v>318446.06</v>
      </c>
      <c r="D32" s="15">
        <f t="shared" si="0"/>
        <v>628706.06000000006</v>
      </c>
      <c r="E32" s="15">
        <v>321392</v>
      </c>
      <c r="F32" s="15">
        <v>321392</v>
      </c>
      <c r="G32" s="15">
        <f t="shared" si="1"/>
        <v>307314.06000000006</v>
      </c>
      <c r="H32" s="16">
        <v>3900</v>
      </c>
    </row>
    <row r="33" spans="1:8" x14ac:dyDescent="0.2">
      <c r="A33" s="12" t="s">
        <v>39</v>
      </c>
      <c r="B33" s="17">
        <f>SUM(B34:B42)</f>
        <v>301000</v>
      </c>
      <c r="C33" s="17">
        <f>SUM(C34:C42)</f>
        <v>16000</v>
      </c>
      <c r="D33" s="17">
        <f t="shared" si="0"/>
        <v>317000</v>
      </c>
      <c r="E33" s="17">
        <f>SUM(E34:E42)</f>
        <v>70182.880000000005</v>
      </c>
      <c r="F33" s="17">
        <f>SUM(F34:F42)</f>
        <v>70182.880000000005</v>
      </c>
      <c r="G33" s="17">
        <f t="shared" si="1"/>
        <v>246817.12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301000</v>
      </c>
      <c r="C37" s="15">
        <v>16000</v>
      </c>
      <c r="D37" s="15">
        <f t="shared" si="0"/>
        <v>317000</v>
      </c>
      <c r="E37" s="15">
        <v>70182.880000000005</v>
      </c>
      <c r="F37" s="15">
        <v>70182.880000000005</v>
      </c>
      <c r="G37" s="15">
        <f t="shared" si="1"/>
        <v>246817.12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100000</v>
      </c>
      <c r="C43" s="17">
        <f>SUM(C44:C52)</f>
        <v>0</v>
      </c>
      <c r="D43" s="17">
        <f t="shared" si="0"/>
        <v>100000</v>
      </c>
      <c r="E43" s="17">
        <f>SUM(E44:E52)</f>
        <v>0</v>
      </c>
      <c r="F43" s="17">
        <f>SUM(F44:F52)</f>
        <v>0</v>
      </c>
      <c r="G43" s="17">
        <f t="shared" si="1"/>
        <v>100000</v>
      </c>
      <c r="H43" s="18">
        <v>0</v>
      </c>
    </row>
    <row r="44" spans="1:8" x14ac:dyDescent="0.2">
      <c r="A44" s="19" t="s">
        <v>50</v>
      </c>
      <c r="B44" s="15">
        <v>100000</v>
      </c>
      <c r="C44" s="15">
        <v>0</v>
      </c>
      <c r="D44" s="15">
        <f t="shared" si="0"/>
        <v>100000</v>
      </c>
      <c r="E44" s="15">
        <v>0</v>
      </c>
      <c r="F44" s="15">
        <v>0</v>
      </c>
      <c r="G44" s="15">
        <f t="shared" si="1"/>
        <v>100000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24149627.52</v>
      </c>
      <c r="C77" s="23">
        <f t="shared" si="4"/>
        <v>19798683.909999996</v>
      </c>
      <c r="D77" s="23">
        <f t="shared" si="4"/>
        <v>43948311.430000007</v>
      </c>
      <c r="E77" s="23">
        <f t="shared" si="4"/>
        <v>17030602.390000001</v>
      </c>
      <c r="F77" s="23">
        <f t="shared" si="4"/>
        <v>17030602.390000001</v>
      </c>
      <c r="G77" s="23">
        <f t="shared" si="4"/>
        <v>26917709.039999999</v>
      </c>
    </row>
    <row r="79" spans="1:8" x14ac:dyDescent="0.2">
      <c r="A79" s="24" t="s">
        <v>84</v>
      </c>
    </row>
    <row r="86" spans="1:6" x14ac:dyDescent="0.2">
      <c r="A86" s="25" t="s">
        <v>85</v>
      </c>
      <c r="B86" s="26"/>
      <c r="C86" s="26"/>
      <c r="D86" s="26"/>
      <c r="E86" s="26"/>
      <c r="F86" s="25" t="s">
        <v>86</v>
      </c>
    </row>
    <row r="87" spans="1:6" x14ac:dyDescent="0.2">
      <c r="A87" s="27" t="s">
        <v>87</v>
      </c>
      <c r="B87" s="28"/>
      <c r="C87" s="26"/>
      <c r="D87" s="26"/>
      <c r="E87" s="26"/>
      <c r="F87" s="25" t="s">
        <v>88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2023-07-18T15:51:56Z</dcterms:created>
  <dcterms:modified xsi:type="dcterms:W3CDTF">2023-07-18T15:52:08Z</dcterms:modified>
</cp:coreProperties>
</file>