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ASEG\DIGITAL_2do trim\"/>
    </mc:Choice>
  </mc:AlternateContent>
  <xr:revisionPtr revIDLastSave="0" documentId="13_ncr:1_{CC944F61-278B-49EE-BC95-EDF5FFD471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D20" i="2"/>
  <c r="B20" i="2"/>
  <c r="D9" i="2"/>
  <c r="C9" i="2"/>
  <c r="C20" i="2" s="1"/>
  <c r="C38" i="2" s="1"/>
  <c r="E16" i="2"/>
  <c r="E20" i="2" s="1"/>
  <c r="E38" i="2" s="1"/>
  <c r="D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<sst xmlns="http://schemas.openxmlformats.org/spreadsheetml/2006/main" count="40" uniqueCount="30">
  <si>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</si>
  <si>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</si>
  <si>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</si>
  <si>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</si>
  <si>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</si>
  <si>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</si>
  <si>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</si>
  <si>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</si>
  <si>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</si>
  <si>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</si>
  <si>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</si>
  <si>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</si>
  <si>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</si>
  <si>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</si>
  <si>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</si>
  <si>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</si>
  <si>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</si>
  <si>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</si>
  <si>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</si>
  <si>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</si>
  <si>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</si>
  <si>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</si>
  <si>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</si>
  <si>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</si>
  <si>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</si>
  <si>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TECNOLOGICO SUPERIOR DE GUANAJUATO
Estado de Variación en la Hacienda Pública
Del 1 de Enero 30 de Junio de 2023
(Cifras en Pesos)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</si>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</sst>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1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4" xfId="3" applyFont="1" applyBorder="1" applyAlignment="1">
      <alignment vertical="top" wrapText="1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/>
      <protection locked="0"/>
    </xf>
    <xf numFmtId="0" fontId="5" fillId="0" borderId="4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left" vertical="top" wrapText="1" indent="1"/>
    </xf>
    <xf numFmtId="0" fontId="5" fillId="2" borderId="4" xfId="3" applyFont="1" applyFill="1" applyBorder="1" applyAlignment="1">
      <alignment horizontal="center" vertical="center" wrapText="1"/>
    </xf>
    <xf numFmtId="0" fontId="6" fillId="3" borderId="0" xfId="21" applyFont="1" applyFill="1" applyAlignment="1">
      <alignment vertical="center"/>
    </xf>
    <xf numFmtId="4" fontId="2" fillId="0" borderId="0" xfId="3" applyNumberFormat="1" applyFont="1" applyAlignment="1">
      <alignment vertical="top"/>
    </xf>
    <xf numFmtId="0" fontId="5" fillId="0" borderId="4" xfId="3" applyFont="1" applyBorder="1" applyAlignment="1">
      <alignment horizontal="left" vertical="top" wrapText="1" indent="1"/>
    </xf>
    <xf numFmtId="0" fontId="2" fillId="4" borderId="0" xfId="6" applyFont="1" applyFill="1" applyBorder="1" applyAlignment="1" applyProtection="1">
      <alignment vertical="top" wrapText="1"/>
      <protection locked="0"/>
    </xf>
    <xf numFmtId="0" fontId="2" fillId="0" borderId="4" xfId="3" applyFont="1" applyBorder="1" applyAlignment="1">
      <alignment horizontal="left" vertical="top" wrapText="1" indent="2"/>
    </xf>
    <xf numFmtId="0" fontId="2" fillId="0" borderId="0" xfId="3" applyFont="1" applyAlignment="1">
      <alignment vertical="top" wrapText="1"/>
    </xf>
    <xf numFmtId="0" fontId="6" fillId="3" borderId="0" xfId="21" applyFont="1" applyFill="1" applyAlignment="1">
      <alignment horizontal="center" vertical="center"/>
    </xf>
    <xf numFmtId="0" fontId="2" fillId="4" borderId="0" xfId="6" applyFont="1" applyFill="1" applyBorder="1" applyAlignment="1" applyProtection="1">
      <alignment horizontal="center" vertical="top" wrapText="1"/>
      <protection locked="0"/>
    </xf>
    <xf numFmtId="0" fontId="2" fillId="0" borderId="0" xfId="3" applyFont="1" applyAlignment="1" applyProtection="1">
      <alignment vertical="top" wrapText="1"/>
      <protection locked="0"/>
    </xf>
    <xf numFmtId="165" fontId="5" fillId="2" borderId="4" xfId="4" applyNumberFormat="1" applyFont="1" applyFill="1" applyBorder="1" applyAlignment="1">
      <alignment horizontal="center" vertical="center" wrapText="1"/>
    </xf>
    <xf numFmtId="165" fontId="2" fillId="0" borderId="4" xfId="4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3" applyFont="1" applyAlignment="1" applyProtection="1">
      <alignment horizontal="left" vertical="top" indent="1"/>
      <protection locked="0"/>
    </xf>
    <xf numFmtId="0" fontId="5" fillId="2" borderId="1" xfId="3" applyFont="1" applyFill="1" applyBorder="1" applyAlignment="1" applyProtection="1">
      <alignment horizontal="center" vertical="center" wrapText="1"/>
      <protection locked="0"/>
    </xf>
    <xf numFmtId="0" fontId="5" fillId="2" borderId="2" xfId="3" applyFont="1" applyFill="1" applyBorder="1" applyAlignment="1" applyProtection="1">
      <alignment horizontal="center" vertical="center" wrapText="1"/>
      <protection locked="0"/>
    </xf>
    <xf numFmtId="0" fontId="5" fillId="2" borderId="3" xfId="3" applyFont="1" applyFill="1" applyBorder="1" applyAlignment="1" applyProtection="1">
      <alignment horizontal="center" vertical="center" wrapText="1"/>
      <protection locked="0"/>
    </xf>
    <xf numFmtId="0" fontId="2" fillId="4" borderId="0" xfId="6" applyFont="1" applyFill="1" applyBorder="1" applyAlignment="1" applyProtection="1">
      <alignment horizontal="center" vertical="top" wrapText="1"/>
      <protection locked="0"/>
    </xf>
    <xf numFmtId="43" fontId="5" fillId="0" borderId="4" xfId="90" applyFont="1" applyBorder="1" applyProtection="1">
      <protection locked="0"/>
    </xf>
    <xf numFmtId="43" fontId="2" fillId="0" borderId="4" xfId="90" applyFont="1" applyBorder="1" applyAlignment="1">
      <alignment horizontal="center" vertical="center" wrapText="1"/>
    </xf>
    <xf numFmtId="43" fontId="2" fillId="0" borderId="4" xfId="90" applyFont="1" applyBorder="1" applyProtection="1">
      <protection locked="0"/>
    </xf>
    <xf numFmtId="43" fontId="2" fillId="0" borderId="4" xfId="90" applyFont="1" applyBorder="1" applyAlignment="1" applyProtection="1">
      <alignment vertical="top"/>
      <protection locked="0"/>
    </xf>
    <xf numFmtId="43" fontId="5" fillId="0" borderId="4" xfId="90" applyFont="1" applyBorder="1" applyAlignment="1" applyProtection="1">
      <alignment vertical="center"/>
      <protection locked="0"/>
    </xf>
  </cellXfs>
  <cellStyles count="91">
    <cellStyle name="=C:\WINNT\SYSTEM32\COMMAND.COM" xfId="2" xr:uid="{00000000-0005-0000-0000-000000000000}"/>
    <cellStyle name="Euro" xfId="7" xr:uid="{F97DC817-E6B4-4982-B12E-5F15B36D66CD}"/>
    <cellStyle name="Millares" xfId="90" builtinId="3"/>
    <cellStyle name="Millares 2" xfId="4" xr:uid="{00000000-0005-0000-0000-000001000000}"/>
    <cellStyle name="Millares 2 10" xfId="77" xr:uid="{0A5182A9-74F2-40F9-A87E-1FA10457EF24}"/>
    <cellStyle name="Millares 2 11" xfId="78" xr:uid="{F405173A-4B46-4502-97BA-61165BE40E27}"/>
    <cellStyle name="Millares 2 12" xfId="89" xr:uid="{E9F6CC44-5857-4A85-83AB-A8E3A118EC87}"/>
    <cellStyle name="Millares 2 13" xfId="8" xr:uid="{EBE41BD8-599C-4C55-B44A-458F998EA53F}"/>
    <cellStyle name="Millares 2 14" xfId="5" xr:uid="{1BE732E5-68DF-4901-A22D-9C2F7F7E77ED}"/>
    <cellStyle name="Millares 2 18" xfId="87" xr:uid="{5ABA7DCA-77C7-46EB-8CDF-02836AD92275}"/>
    <cellStyle name="Millares 2 2" xfId="9" xr:uid="{91865DA1-F2CC-4302-8483-B0BEA2C7C115}"/>
    <cellStyle name="Millares 2 2 2" xfId="23" xr:uid="{10A7E99F-1AC7-41A0-AB38-099B02C3C0C9}"/>
    <cellStyle name="Millares 2 2 3" xfId="32" xr:uid="{14E47E87-CBC2-4283-8FF5-BFA68563C908}"/>
    <cellStyle name="Millares 2 2 4" xfId="41" xr:uid="{6727EF1C-4192-4053-8A55-D7A68CF11770}"/>
    <cellStyle name="Millares 2 2 5" xfId="50" xr:uid="{883274A0-8399-4877-99F5-9A0E0862D7A6}"/>
    <cellStyle name="Millares 2 2 6" xfId="59" xr:uid="{86E09CCA-12AC-4845-A626-659669A76D71}"/>
    <cellStyle name="Millares 2 2 7" xfId="68" xr:uid="{DC164F71-4F23-4829-926E-81B102E10C24}"/>
    <cellStyle name="Millares 2 2 8" xfId="79" xr:uid="{5DDB2D21-7B3C-42F6-92F4-9B258B04630A}"/>
    <cellStyle name="Millares 2 3" xfId="10" xr:uid="{93086D99-F76B-4B79-AFAF-816A276D96F1}"/>
    <cellStyle name="Millares 2 3 2" xfId="24" xr:uid="{0A7E448C-247F-4FBA-A920-93D4436E6150}"/>
    <cellStyle name="Millares 2 3 3" xfId="33" xr:uid="{064FB9A0-72B9-4DA4-91B1-4CD27C434665}"/>
    <cellStyle name="Millares 2 3 4" xfId="42" xr:uid="{ABFAE1B5-011A-4142-9C95-0E81E235822D}"/>
    <cellStyle name="Millares 2 3 5" xfId="51" xr:uid="{C9E6BAA6-D1A3-4D9E-8975-15A261605CE9}"/>
    <cellStyle name="Millares 2 3 6" xfId="60" xr:uid="{B4A2066F-973A-4DF3-81BB-65BD1AE48586}"/>
    <cellStyle name="Millares 2 3 7" xfId="69" xr:uid="{1D0BAC55-4516-409F-A32C-67B6F471D64D}"/>
    <cellStyle name="Millares 2 3 8" xfId="80" xr:uid="{32069A60-DB7D-4505-AED8-3D83F3C25DDD}"/>
    <cellStyle name="Millares 2 4" xfId="22" xr:uid="{E3BE54C7-ECDB-4FEA-A0D7-8BB6D0C440CB}"/>
    <cellStyle name="Millares 2 5" xfId="31" xr:uid="{B77D7EB3-40C1-4B86-9AD9-AFC37402D1E5}"/>
    <cellStyle name="Millares 2 6" xfId="40" xr:uid="{9618099D-05DF-49AA-9159-A12D05104E0E}"/>
    <cellStyle name="Millares 2 7" xfId="49" xr:uid="{C40C5454-54EB-4C07-8E98-A26A1997B354}"/>
    <cellStyle name="Millares 2 8" xfId="58" xr:uid="{F7E134B2-90D3-4D9C-B6F2-5B8C9E26D96B}"/>
    <cellStyle name="Millares 2 9" xfId="67" xr:uid="{0FDB1332-FE16-44B9-A355-BDBFC7BD2AE2}"/>
    <cellStyle name="Millares 3" xfId="11" xr:uid="{833C174B-46ED-4BD0-9541-989569545A98}"/>
    <cellStyle name="Millares 3 2" xfId="25" xr:uid="{863C0F0D-7957-4582-806D-F15FA09E1A9F}"/>
    <cellStyle name="Millares 3 3" xfId="34" xr:uid="{8CC1CE5F-BD36-431E-926D-33F7A7875346}"/>
    <cellStyle name="Millares 3 4" xfId="43" xr:uid="{D7D0930F-F223-4D45-9E48-1313B3A9ABDB}"/>
    <cellStyle name="Millares 3 5" xfId="52" xr:uid="{52298F5E-B153-4CAB-9288-A711EE4488E6}"/>
    <cellStyle name="Millares 3 6" xfId="61" xr:uid="{338ECC22-F420-48AF-923A-725DF9F80691}"/>
    <cellStyle name="Millares 3 7" xfId="70" xr:uid="{A9C9D2D5-6FBE-4A13-8311-5974CEC78A83}"/>
    <cellStyle name="Millares 3 8" xfId="81" xr:uid="{E89AEC79-C23C-41BC-9BDD-BA87E44F8884}"/>
    <cellStyle name="Moneda 2" xfId="12" xr:uid="{53CA8E76-E80E-40C9-81AE-76AC48C5F0A3}"/>
    <cellStyle name="Moneda 2 2" xfId="26" xr:uid="{E1771AC6-63D7-404C-B583-C3DE71559E04}"/>
    <cellStyle name="Moneda 2 3" xfId="35" xr:uid="{787655EE-FBCB-4B3B-98BE-2A215147648D}"/>
    <cellStyle name="Moneda 2 4" xfId="44" xr:uid="{18B04253-2222-42A8-9D1B-7B5C2EDA6B80}"/>
    <cellStyle name="Moneda 2 5" xfId="53" xr:uid="{4F4BA452-57B9-4960-AAB2-12A4464B4BBF}"/>
    <cellStyle name="Moneda 2 6" xfId="62" xr:uid="{D594000B-9DF7-47E1-9F39-F4D840588AE8}"/>
    <cellStyle name="Moneda 2 7" xfId="71" xr:uid="{906E3211-0CA4-4BCC-8DD3-B5A897A1D52E}"/>
    <cellStyle name="Moneda 2 8" xfId="82" xr:uid="{7D43A8BE-8DF6-4EFB-BA50-7A7D6080740A}"/>
    <cellStyle name="Normal" xfId="0" builtinId="0"/>
    <cellStyle name="Normal 10" xfId="6" xr:uid="{C681AED9-B723-46EF-A8C5-29E15B2684AD}"/>
    <cellStyle name="Normal 2" xfId="1" xr:uid="{00000000-0005-0000-0000-000003000000}"/>
    <cellStyle name="Normal 2 10" xfId="13" xr:uid="{A4A25491-CCA4-4D2A-998A-471B739205C8}"/>
    <cellStyle name="Normal 2 2" xfId="3" xr:uid="{00000000-0005-0000-0000-000004000000}"/>
    <cellStyle name="Normal 2 3" xfId="27" xr:uid="{C686B54E-6188-41D8-8F07-55A2D983BAC0}"/>
    <cellStyle name="Normal 2 4" xfId="36" xr:uid="{85C1EB2E-D999-4979-8218-7AB6057E6633}"/>
    <cellStyle name="Normal 2 5" xfId="45" xr:uid="{00D862E0-FF1B-434D-9573-32C326338709}"/>
    <cellStyle name="Normal 2 6" xfId="54" xr:uid="{BC1C2B7D-BE86-420E-AE51-362B3F1375EC}"/>
    <cellStyle name="Normal 2 7" xfId="63" xr:uid="{55E719F5-CC12-4CBC-8ED0-17761E94AEFF}"/>
    <cellStyle name="Normal 2 8" xfId="72" xr:uid="{977719C7-2222-462C-B65C-EDB47A56F81D}"/>
    <cellStyle name="Normal 2 9" xfId="83" xr:uid="{5AABD9B8-A35D-4B06-98B7-699FD844D611}"/>
    <cellStyle name="Normal 3" xfId="14" xr:uid="{8DEECC64-BB7A-4034-867E-226AC3F961AA}"/>
    <cellStyle name="Normal 3 2" xfId="28" xr:uid="{7EEF817E-AC9A-4D6E-BBB2-3F2CB37EA0AC}"/>
    <cellStyle name="Normal 3 3" xfId="37" xr:uid="{B3C08DDE-699E-4E4C-92DD-C94FA8AC87D7}"/>
    <cellStyle name="Normal 3 4" xfId="46" xr:uid="{5235AEBF-043B-445E-9648-3024B8B9A298}"/>
    <cellStyle name="Normal 3 5" xfId="55" xr:uid="{2F869463-7166-486F-A991-A5B8D3DC1A2C}"/>
    <cellStyle name="Normal 3 6" xfId="64" xr:uid="{0FC95AA8-8EE6-4613-922D-CAEE01973F2F}"/>
    <cellStyle name="Normal 3 7" xfId="73" xr:uid="{99925A5C-E108-42E9-982D-5251081FA402}"/>
    <cellStyle name="Normal 3 8" xfId="84" xr:uid="{59FF9ECA-EC09-4D91-B195-A88F54A24309}"/>
    <cellStyle name="Normal 4" xfId="15" xr:uid="{7FC95AA4-2E79-4488-8143-3FC1FA6DDE07}"/>
    <cellStyle name="Normal 4 2" xfId="16" xr:uid="{80011D6C-9A90-4906-8DFA-732B7D3E8BC3}"/>
    <cellStyle name="Normal 5" xfId="17" xr:uid="{1D6227E5-45A7-40BC-99A0-87AC069C6F23}"/>
    <cellStyle name="Normal 5 2" xfId="18" xr:uid="{DDB2036A-B0F2-46AE-AC86-FE6D612E1F27}"/>
    <cellStyle name="Normal 6" xfId="19" xr:uid="{BD1E4E19-8581-46DB-AAA1-4E5FFC3D4705}"/>
    <cellStyle name="Normal 6 2" xfId="20" xr:uid="{35F4563C-6C2E-452D-A669-E04822E52BDD}"/>
    <cellStyle name="Normal 6 2 2" xfId="30" xr:uid="{4EB9984F-D176-480E-ADFE-ACAD53D134FB}"/>
    <cellStyle name="Normal 6 2 3" xfId="39" xr:uid="{51640C70-7233-4D6D-A144-633CA878593A}"/>
    <cellStyle name="Normal 6 2 4" xfId="48" xr:uid="{CE7969A8-EC73-493A-B3E6-7BE1B1ADD400}"/>
    <cellStyle name="Normal 6 2 5" xfId="57" xr:uid="{C233D543-2C64-469A-886C-52FA313DED64}"/>
    <cellStyle name="Normal 6 2 6" xfId="66" xr:uid="{C504EFB9-9AD7-4E00-BE8A-5D4ABDA94894}"/>
    <cellStyle name="Normal 6 2 7" xfId="75" xr:uid="{82617B42-2C19-4906-974F-6E5C99CD2075}"/>
    <cellStyle name="Normal 6 2 8" xfId="86" xr:uid="{E83BD71E-66B2-4FD0-AFB7-14DD64A7C7C9}"/>
    <cellStyle name="Normal 6 3" xfId="29" xr:uid="{A3A1D657-A8FF-4C2B-9B15-8ED030B563B6}"/>
    <cellStyle name="Normal 6 4" xfId="38" xr:uid="{0E5DD452-7741-4ADA-8CEF-20E5C2FDF3B3}"/>
    <cellStyle name="Normal 6 5" xfId="47" xr:uid="{6DD537AA-4B9A-446C-8EAE-A53AD80CEAB6}"/>
    <cellStyle name="Normal 6 6" xfId="56" xr:uid="{DDFBD0D4-DB63-48A7-835A-899DD559A004}"/>
    <cellStyle name="Normal 6 7" xfId="65" xr:uid="{C2AC0316-503E-41F5-9800-6BD9CBDC61DC}"/>
    <cellStyle name="Normal 6 8" xfId="74" xr:uid="{64D2A203-15CE-4980-9043-0F4ECF8DAC30}"/>
    <cellStyle name="Normal 6 9" xfId="85" xr:uid="{4F291455-1181-438A-8D22-3935F10B3AE2}"/>
    <cellStyle name="Normal 7" xfId="21" xr:uid="{A938982E-7674-4D93-8B50-391EE6846988}"/>
    <cellStyle name="Normal 8" xfId="76" xr:uid="{9B90D351-2130-4F49-9FC1-9EF3BC79C2C2}"/>
    <cellStyle name="Normal 9" xfId="88" xr:uid="{52BC51B8-635E-49BA-8556-EF690A3540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49</xdr:row>
      <xdr:rowOff>133350</xdr:rowOff>
    </xdr:from>
    <xdr:to>
      <xdr:col>5</xdr:col>
      <xdr:colOff>495300</xdr:colOff>
      <xdr:row>49</xdr:row>
      <xdr:rowOff>133350</xdr:rowOff>
    </xdr:to>
    <xdr:cxnSp macro="">
      <xdr:nvCxnSpPr>
        <xdr:cNvPr id="2" name="4 Conector recto">
          <a:extLst>
            <a:ext uri="{FF2B5EF4-FFF2-40B4-BE49-F238E27FC236}">
              <a16:creationId xmlns:a16="http://schemas.microsoft.com/office/drawing/2014/main" id="{319A33C7-1C94-40F8-8E10-8E158AC4D36B}"/>
            </a:ext>
          </a:extLst>
        </xdr:cNvPr>
        <xdr:cNvCxnSpPr/>
      </xdr:nvCxnSpPr>
      <xdr:spPr>
        <a:xfrm>
          <a:off x="5543550" y="8353425"/>
          <a:ext cx="2295525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0</xdr:col>
      <xdr:colOff>361950</xdr:colOff>
      <xdr:row>49</xdr:row>
      <xdr:rowOff>133350</xdr:rowOff>
    </xdr:from>
    <xdr:to>
      <xdr:col>0</xdr:col>
      <xdr:colOff>2657475</xdr:colOff>
      <xdr:row>49</xdr:row>
      <xdr:rowOff>133350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8E52E7AC-F27D-49E0-9DB5-7247F91853C1}"/>
            </a:ext>
          </a:extLst>
        </xdr:cNvPr>
        <xdr:cNvCxnSpPr/>
      </xdr:nvCxnSpPr>
      <xdr:spPr>
        <a:xfrm>
          <a:off x="361950" y="8353425"/>
          <a:ext cx="2295525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"/>
  <sheetViews>
    <sheetView tabSelected="1" zoomScaleNormal="100" workbookViewId="0">
      <selection activeCell="H21" sqref="H21"/>
    </sheetView>
  </sheetViews>
  <sheetFormatPr baseColWidth="10" defaultColWidth="9.28515625" defaultRowHeight="12.75" x14ac:dyDescent="0.25"/>
  <cols>
    <col min="1" max="1" width="45" style="15" customWidth="1"/>
    <col min="2" max="5" width="16.28515625" style="2" customWidth="1"/>
    <col min="6" max="6" width="14.85546875" style="2" bestFit="1" customWidth="1"/>
    <col min="7" max="16384" width="9.28515625" style="3"/>
  </cols>
  <sheetData>
    <row r="1" spans="1:6" ht="67.5" customHeight="1" x14ac:dyDescent="0.25">
      <c r="A1" s="20" t="s">
        <v>25</v>
      </c>
      <c r="B1" s="21"/>
      <c r="C1" s="21"/>
      <c r="D1" s="21"/>
      <c r="E1" s="21"/>
      <c r="F1" s="22"/>
    </row>
    <row r="2" spans="1:6" s="15" customFormat="1" ht="76.5" x14ac:dyDescent="0.25">
      <c r="A2" s="6" t="s">
        <v>0</v>
      </c>
      <c r="B2" s="16" t="s">
        <v>12</v>
      </c>
      <c r="C2" s="16" t="s">
        <v>13</v>
      </c>
      <c r="D2" s="16" t="s">
        <v>16</v>
      </c>
      <c r="E2" s="16" t="s">
        <v>1</v>
      </c>
      <c r="F2" s="16" t="s">
        <v>14</v>
      </c>
    </row>
    <row r="3" spans="1:6" s="15" customFormat="1" ht="11.25" customHeight="1" x14ac:dyDescent="0.25">
      <c r="A3" s="4"/>
      <c r="B3" s="17"/>
      <c r="C3" s="17"/>
      <c r="D3" s="17"/>
      <c r="E3" s="17"/>
      <c r="F3" s="17"/>
    </row>
    <row r="4" spans="1:6" ht="11.25" customHeight="1" x14ac:dyDescent="0.2">
      <c r="A4" s="9" t="s">
        <v>17</v>
      </c>
      <c r="B4" s="24">
        <f>SUM(B5:B7)</f>
        <v>82188766.390000001</v>
      </c>
      <c r="C4" s="25"/>
      <c r="D4" s="25"/>
      <c r="E4" s="25"/>
      <c r="F4" s="24">
        <f>SUM(B4:E4)</f>
        <v>82188766.390000001</v>
      </c>
    </row>
    <row r="5" spans="1:6" ht="11.25" customHeight="1" x14ac:dyDescent="0.2">
      <c r="A5" s="11" t="s">
        <v>2</v>
      </c>
      <c r="B5" s="26">
        <v>82188766.390000001</v>
      </c>
      <c r="C5" s="25"/>
      <c r="D5" s="25"/>
      <c r="E5" s="25"/>
      <c r="F5" s="24">
        <f>SUM(B5:E5)</f>
        <v>82188766.390000001</v>
      </c>
    </row>
    <row r="6" spans="1:6" ht="11.25" customHeight="1" x14ac:dyDescent="0.2">
      <c r="A6" s="11" t="s">
        <v>3</v>
      </c>
      <c r="B6" s="26">
        <v>0</v>
      </c>
      <c r="C6" s="25"/>
      <c r="D6" s="25"/>
      <c r="E6" s="25"/>
      <c r="F6" s="24">
        <f>SUM(B6:E6)</f>
        <v>0</v>
      </c>
    </row>
    <row r="7" spans="1:6" ht="11.25" customHeight="1" x14ac:dyDescent="0.2">
      <c r="A7" s="11" t="s">
        <v>4</v>
      </c>
      <c r="B7" s="26">
        <v>0</v>
      </c>
      <c r="C7" s="25"/>
      <c r="D7" s="25"/>
      <c r="E7" s="25"/>
      <c r="F7" s="24">
        <f>SUM(B7:E7)</f>
        <v>0</v>
      </c>
    </row>
    <row r="8" spans="1:6" ht="11.25" customHeight="1" x14ac:dyDescent="0.25">
      <c r="A8" s="5"/>
      <c r="B8" s="25"/>
      <c r="C8" s="25"/>
      <c r="D8" s="25"/>
      <c r="E8" s="25"/>
      <c r="F8" s="25"/>
    </row>
    <row r="9" spans="1:6" ht="11.25" customHeight="1" x14ac:dyDescent="0.2">
      <c r="A9" s="9" t="s">
        <v>18</v>
      </c>
      <c r="B9" s="25"/>
      <c r="C9" s="24">
        <f>SUM(C10:C14)</f>
        <v>23253737.379999999</v>
      </c>
      <c r="D9" s="24">
        <f>D10</f>
        <v>8304238.0499999998</v>
      </c>
      <c r="E9" s="25"/>
      <c r="F9" s="24">
        <f t="shared" ref="F9:F14" si="0">SUM(B9:E9)</f>
        <v>31557975.43</v>
      </c>
    </row>
    <row r="10" spans="1:6" ht="11.25" customHeight="1" x14ac:dyDescent="0.2">
      <c r="A10" s="11" t="s">
        <v>5</v>
      </c>
      <c r="B10" s="25"/>
      <c r="C10" s="25"/>
      <c r="D10" s="26">
        <v>8304238.0499999998</v>
      </c>
      <c r="E10" s="25"/>
      <c r="F10" s="24">
        <f t="shared" si="0"/>
        <v>8304238.0499999998</v>
      </c>
    </row>
    <row r="11" spans="1:6" ht="11.25" customHeight="1" x14ac:dyDescent="0.2">
      <c r="A11" s="11" t="s">
        <v>6</v>
      </c>
      <c r="B11" s="25"/>
      <c r="C11" s="26">
        <v>23253737.379999999</v>
      </c>
      <c r="D11" s="25"/>
      <c r="E11" s="25"/>
      <c r="F11" s="24">
        <f t="shared" si="0"/>
        <v>23253737.379999999</v>
      </c>
    </row>
    <row r="12" spans="1:6" ht="11.25" customHeight="1" x14ac:dyDescent="0.2">
      <c r="A12" s="11" t="s">
        <v>15</v>
      </c>
      <c r="B12" s="25"/>
      <c r="C12" s="26">
        <v>0</v>
      </c>
      <c r="D12" s="25"/>
      <c r="E12" s="25"/>
      <c r="F12" s="24">
        <f t="shared" si="0"/>
        <v>0</v>
      </c>
    </row>
    <row r="13" spans="1:6" ht="11.25" customHeight="1" x14ac:dyDescent="0.2">
      <c r="A13" s="11" t="s">
        <v>7</v>
      </c>
      <c r="B13" s="25"/>
      <c r="C13" s="26">
        <v>0</v>
      </c>
      <c r="D13" s="25"/>
      <c r="E13" s="25"/>
      <c r="F13" s="24">
        <f t="shared" si="0"/>
        <v>0</v>
      </c>
    </row>
    <row r="14" spans="1:6" ht="11.25" customHeight="1" x14ac:dyDescent="0.2">
      <c r="A14" s="11" t="s">
        <v>8</v>
      </c>
      <c r="B14" s="25"/>
      <c r="C14" s="26">
        <v>0</v>
      </c>
      <c r="D14" s="25"/>
      <c r="E14" s="25"/>
      <c r="F14" s="24">
        <f t="shared" si="0"/>
        <v>0</v>
      </c>
    </row>
    <row r="15" spans="1:6" ht="11.25" customHeight="1" x14ac:dyDescent="0.25">
      <c r="A15" s="5"/>
      <c r="B15" s="25"/>
      <c r="C15" s="25"/>
      <c r="D15" s="25"/>
      <c r="E15" s="25"/>
      <c r="F15" s="25"/>
    </row>
    <row r="16" spans="1:6" ht="25.5" x14ac:dyDescent="0.2">
      <c r="A16" s="9" t="s">
        <v>19</v>
      </c>
      <c r="B16" s="25"/>
      <c r="C16" s="25"/>
      <c r="D16" s="25"/>
      <c r="E16" s="24">
        <f>SUM(E17:E18)</f>
        <v>0</v>
      </c>
      <c r="F16" s="24">
        <f>SUM(B16:E16)</f>
        <v>0</v>
      </c>
    </row>
    <row r="17" spans="1:6" ht="11.25" customHeight="1" x14ac:dyDescent="0.2">
      <c r="A17" s="11" t="s">
        <v>9</v>
      </c>
      <c r="B17" s="25"/>
      <c r="C17" s="25"/>
      <c r="D17" s="25"/>
      <c r="E17" s="26">
        <v>0</v>
      </c>
      <c r="F17" s="24">
        <f>SUM(B17:E17)</f>
        <v>0</v>
      </c>
    </row>
    <row r="18" spans="1:6" ht="11.25" customHeight="1" x14ac:dyDescent="0.2">
      <c r="A18" s="11" t="s">
        <v>10</v>
      </c>
      <c r="B18" s="25"/>
      <c r="C18" s="25"/>
      <c r="D18" s="25"/>
      <c r="E18" s="26">
        <v>0</v>
      </c>
      <c r="F18" s="24">
        <f>SUM(B18:E18)</f>
        <v>0</v>
      </c>
    </row>
    <row r="19" spans="1:6" ht="11.25" customHeight="1" x14ac:dyDescent="0.25">
      <c r="A19" s="5"/>
      <c r="B19" s="25"/>
      <c r="C19" s="25"/>
      <c r="D19" s="25"/>
      <c r="E19" s="25"/>
      <c r="F19" s="25"/>
    </row>
    <row r="20" spans="1:6" ht="11.25" customHeight="1" x14ac:dyDescent="0.2">
      <c r="A20" s="9" t="s">
        <v>20</v>
      </c>
      <c r="B20" s="24">
        <f>B4</f>
        <v>82188766.390000001</v>
      </c>
      <c r="C20" s="24">
        <f>C9</f>
        <v>23253737.379999999</v>
      </c>
      <c r="D20" s="24">
        <f>D9</f>
        <v>8304238.0499999998</v>
      </c>
      <c r="E20" s="24">
        <f>E16</f>
        <v>0</v>
      </c>
      <c r="F20" s="24">
        <f>SUM(B20:E20)</f>
        <v>113746741.81999999</v>
      </c>
    </row>
    <row r="21" spans="1:6" ht="11.25" customHeight="1" x14ac:dyDescent="0.25">
      <c r="A21" s="1"/>
      <c r="B21" s="25"/>
      <c r="C21" s="25"/>
      <c r="D21" s="25"/>
      <c r="E21" s="25"/>
      <c r="F21" s="25"/>
    </row>
    <row r="22" spans="1:6" ht="11.25" customHeight="1" x14ac:dyDescent="0.2">
      <c r="A22" s="9" t="s">
        <v>21</v>
      </c>
      <c r="B22" s="24">
        <f>SUM(B23:B25)</f>
        <v>261212.19</v>
      </c>
      <c r="C22" s="25"/>
      <c r="D22" s="25"/>
      <c r="E22" s="25"/>
      <c r="F22" s="24">
        <f>SUM(B22:E22)</f>
        <v>261212.19</v>
      </c>
    </row>
    <row r="23" spans="1:6" ht="11.25" customHeight="1" x14ac:dyDescent="0.2">
      <c r="A23" s="11" t="s">
        <v>2</v>
      </c>
      <c r="B23" s="26">
        <v>261212.19</v>
      </c>
      <c r="C23" s="25"/>
      <c r="D23" s="25"/>
      <c r="E23" s="25"/>
      <c r="F23" s="24">
        <f>SUM(B23:E23)</f>
        <v>261212.19</v>
      </c>
    </row>
    <row r="24" spans="1:6" ht="11.25" customHeight="1" x14ac:dyDescent="0.2">
      <c r="A24" s="11" t="s">
        <v>3</v>
      </c>
      <c r="B24" s="26">
        <v>0</v>
      </c>
      <c r="C24" s="25"/>
      <c r="D24" s="25"/>
      <c r="E24" s="25"/>
      <c r="F24" s="24">
        <f>SUM(B24:E24)</f>
        <v>0</v>
      </c>
    </row>
    <row r="25" spans="1:6" ht="11.25" customHeight="1" x14ac:dyDescent="0.2">
      <c r="A25" s="11" t="s">
        <v>4</v>
      </c>
      <c r="B25" s="26">
        <v>0</v>
      </c>
      <c r="C25" s="25"/>
      <c r="D25" s="25"/>
      <c r="E25" s="25"/>
      <c r="F25" s="24">
        <f>SUM(B25:E25)</f>
        <v>0</v>
      </c>
    </row>
    <row r="26" spans="1:6" ht="11.25" customHeight="1" x14ac:dyDescent="0.25">
      <c r="A26" s="5"/>
      <c r="B26" s="25"/>
      <c r="C26" s="25"/>
      <c r="D26" s="25"/>
      <c r="E26" s="25"/>
      <c r="F26" s="25"/>
    </row>
    <row r="27" spans="1:6" ht="25.5" x14ac:dyDescent="0.2">
      <c r="A27" s="9" t="s">
        <v>22</v>
      </c>
      <c r="B27" s="25"/>
      <c r="C27" s="24">
        <f>C29</f>
        <v>-120034.17</v>
      </c>
      <c r="D27" s="24">
        <f>SUM(D28:D32)</f>
        <v>-2454324.88</v>
      </c>
      <c r="E27" s="25"/>
      <c r="F27" s="24">
        <f t="shared" ref="F27:F32" si="1">SUM(B27:E27)</f>
        <v>-2574359.0499999998</v>
      </c>
    </row>
    <row r="28" spans="1:6" ht="11.25" customHeight="1" x14ac:dyDescent="0.2">
      <c r="A28" s="11" t="s">
        <v>5</v>
      </c>
      <c r="B28" s="25"/>
      <c r="C28" s="25"/>
      <c r="D28" s="26">
        <v>5849913.1699999999</v>
      </c>
      <c r="E28" s="25"/>
      <c r="F28" s="24">
        <f t="shared" si="1"/>
        <v>5849913.1699999999</v>
      </c>
    </row>
    <row r="29" spans="1:6" ht="11.25" customHeight="1" x14ac:dyDescent="0.2">
      <c r="A29" s="11" t="s">
        <v>6</v>
      </c>
      <c r="B29" s="25"/>
      <c r="C29" s="26">
        <v>-120034.17</v>
      </c>
      <c r="D29" s="26">
        <v>-8304238.0499999998</v>
      </c>
      <c r="E29" s="25"/>
      <c r="F29" s="24">
        <f t="shared" si="1"/>
        <v>-8424272.2200000007</v>
      </c>
    </row>
    <row r="30" spans="1:6" ht="11.25" customHeight="1" x14ac:dyDescent="0.2">
      <c r="A30" s="11" t="s">
        <v>15</v>
      </c>
      <c r="B30" s="25"/>
      <c r="C30" s="25"/>
      <c r="D30" s="27">
        <v>0</v>
      </c>
      <c r="E30" s="25"/>
      <c r="F30" s="24">
        <f t="shared" si="1"/>
        <v>0</v>
      </c>
    </row>
    <row r="31" spans="1:6" ht="11.25" customHeight="1" x14ac:dyDescent="0.2">
      <c r="A31" s="11" t="s">
        <v>7</v>
      </c>
      <c r="B31" s="25"/>
      <c r="C31" s="25"/>
      <c r="D31" s="27">
        <v>0</v>
      </c>
      <c r="E31" s="25"/>
      <c r="F31" s="24">
        <f t="shared" si="1"/>
        <v>0</v>
      </c>
    </row>
    <row r="32" spans="1:6" ht="11.25" customHeight="1" x14ac:dyDescent="0.2">
      <c r="A32" s="11" t="s">
        <v>8</v>
      </c>
      <c r="B32" s="25"/>
      <c r="C32" s="25"/>
      <c r="D32" s="27">
        <v>0</v>
      </c>
      <c r="E32" s="25"/>
      <c r="F32" s="24">
        <f t="shared" si="1"/>
        <v>0</v>
      </c>
    </row>
    <row r="33" spans="1:6" ht="11.25" customHeight="1" x14ac:dyDescent="0.25">
      <c r="A33" s="5"/>
      <c r="B33" s="25"/>
      <c r="C33" s="25"/>
      <c r="D33" s="25"/>
      <c r="E33" s="25"/>
      <c r="F33" s="25"/>
    </row>
    <row r="34" spans="1:6" ht="38.25" x14ac:dyDescent="0.2">
      <c r="A34" s="9" t="s">
        <v>23</v>
      </c>
      <c r="B34" s="25"/>
      <c r="C34" s="25"/>
      <c r="D34" s="25"/>
      <c r="E34" s="24">
        <f>SUM(E35:E36)</f>
        <v>0</v>
      </c>
      <c r="F34" s="24">
        <f>SUM(B34:E34)</f>
        <v>0</v>
      </c>
    </row>
    <row r="35" spans="1:6" ht="11.25" customHeight="1" x14ac:dyDescent="0.2">
      <c r="A35" s="11" t="s">
        <v>9</v>
      </c>
      <c r="B35" s="25"/>
      <c r="C35" s="25"/>
      <c r="D35" s="25"/>
      <c r="E35" s="26">
        <v>0</v>
      </c>
      <c r="F35" s="24">
        <f>SUM(B35:E35)</f>
        <v>0</v>
      </c>
    </row>
    <row r="36" spans="1:6" ht="11.25" customHeight="1" x14ac:dyDescent="0.2">
      <c r="A36" s="11" t="s">
        <v>10</v>
      </c>
      <c r="B36" s="25"/>
      <c r="C36" s="25"/>
      <c r="D36" s="25"/>
      <c r="E36" s="26">
        <v>0</v>
      </c>
      <c r="F36" s="24">
        <f>SUM(B36:E36)</f>
        <v>0</v>
      </c>
    </row>
    <row r="37" spans="1:6" ht="11.25" customHeight="1" x14ac:dyDescent="0.25">
      <c r="A37" s="5"/>
      <c r="B37" s="25"/>
      <c r="C37" s="25"/>
      <c r="D37" s="25"/>
      <c r="E37" s="25"/>
      <c r="F37" s="25"/>
    </row>
    <row r="38" spans="1:6" ht="11.25" customHeight="1" x14ac:dyDescent="0.25">
      <c r="A38" s="9" t="s">
        <v>24</v>
      </c>
      <c r="B38" s="28">
        <f>B20+B22</f>
        <v>82449978.579999998</v>
      </c>
      <c r="C38" s="28">
        <f>+C20+C27</f>
        <v>23133703.209999997</v>
      </c>
      <c r="D38" s="28">
        <f>D20+D27</f>
        <v>5849913.1699999999</v>
      </c>
      <c r="E38" s="28">
        <f>+E20+E34</f>
        <v>0</v>
      </c>
      <c r="F38" s="28">
        <f>SUM(B38:E38)</f>
        <v>111433594.95999999</v>
      </c>
    </row>
    <row r="39" spans="1:6" x14ac:dyDescent="0.25">
      <c r="A39" s="12"/>
      <c r="B39" s="8"/>
      <c r="C39" s="8"/>
      <c r="D39" s="8"/>
      <c r="E39" s="8"/>
      <c r="F39" s="8"/>
    </row>
    <row r="40" spans="1:6" x14ac:dyDescent="0.25">
      <c r="A40" s="19" t="s">
        <v>11</v>
      </c>
    </row>
    <row r="51" spans="1:6" x14ac:dyDescent="0.2">
      <c r="A51" s="13" t="s">
        <v>26</v>
      </c>
      <c r="B51" s="7"/>
      <c r="C51" s="18"/>
      <c r="D51" s="23" t="s">
        <v>27</v>
      </c>
      <c r="E51" s="23"/>
      <c r="F51" s="23"/>
    </row>
    <row r="52" spans="1:6" x14ac:dyDescent="0.2">
      <c r="A52" s="14" t="s">
        <v>28</v>
      </c>
      <c r="B52" s="10"/>
      <c r="C52" s="18"/>
      <c r="D52" s="23" t="s">
        <v>29</v>
      </c>
      <c r="E52" s="23"/>
      <c r="F52" s="23"/>
    </row>
  </sheetData>
  <sheetProtection formatCells="0" formatColumns="0" formatRows="0" autoFilter="0"/>
  <mergeCells count="3">
    <mergeCell ref="A1:F1"/>
    <mergeCell ref="D52:F52"/>
    <mergeCell ref="D51:F51"/>
  </mergeCells>
  <pageMargins left="0.54" right="0.45" top="0.66" bottom="0.75" header="0.3" footer="0.3"/>
  <pageSetup scale="76" fitToHeight="0" orientation="portrait" r:id="rId1"/>
  <ignoredErrors>
    <ignoredError sqref="B4:F3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2023-07-17T15:27:10Z</cp:lastPrinted>
  <dcterms:created xsi:type="dcterms:W3CDTF">2018-11-20T16:40:47Z</dcterms:created>
  <dcterms:modified xsi:type="dcterms:W3CDTF">2023-07-17T15:27:13Z</dcterms:modified>
</cp:coreProperties>
</file>