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DIGITALES PUBLICAR\02 INFORMACIÓN PRESUPUESTARIA\"/>
    </mc:Choice>
  </mc:AlternateContent>
  <xr:revisionPtr revIDLastSave="0" documentId="8_{763E9655-6373-4E76-8301-E4C74AF7C70E}" xr6:coauthVersionLast="47" xr6:coauthVersionMax="47" xr10:uidLastSave="{00000000-0000-0000-0000-000000000000}"/>
  <bookViews>
    <workbookView xWindow="-120" yWindow="-120" windowWidth="29040" windowHeight="15840" xr2:uid="{D78DADC8-62AD-451D-B997-534B08393363}"/>
  </bookViews>
  <sheets>
    <sheet name="COG" sheetId="1" r:id="rId1"/>
  </sheets>
  <definedNames>
    <definedName name="_xlnm._FilterDatabase" localSheetId="0" hidden="1">COG!$A$3:$G$76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<sst xmlns="http://schemas.openxmlformats.org/spreadsheetml/2006/main" count="89" uniqueCount="89">
  <si>
    <t>INSTITUTO TECNOLOGICO SUPERIOR DE GUANAJUATO
Estado Analítico del Ejercicio del Presupuesto de Egresos
Clasificación por Objeto del Gasto (Capítulo y Concepto)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</si>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</sst>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4" fontId="3" fillId="0" borderId="5" xfId="0" applyNumberFormat="1" applyFont="1" applyBorder="1" applyProtection="1">
      <protection locked="0"/>
    </xf>
    <xf numFmtId="0" fontId="5" fillId="0" borderId="0" xfId="0" applyFont="1" applyAlignment="1">
      <alignment horizontal="left" indent="1"/>
    </xf>
    <xf numFmtId="4" fontId="5" fillId="0" borderId="11" xfId="0" applyNumberFormat="1" applyFont="1" applyBorder="1" applyProtection="1">
      <protection locked="0"/>
    </xf>
    <xf numFmtId="0" fontId="6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0" fontId="7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left" indent="1"/>
    </xf>
    <xf numFmtId="4" fontId="5" fillId="0" borderId="8" xfId="0" applyNumberFormat="1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4" fontId="3" fillId="0" borderId="8" xfId="0" applyNumberFormat="1" applyFont="1" applyBorder="1" applyProtection="1">
      <protection locked="0"/>
    </xf>
    <xf numFmtId="0" fontId="8" fillId="3" borderId="0" xfId="2" applyFont="1" applyFill="1" applyAlignment="1">
      <alignment horizontal="center" vertical="center"/>
    </xf>
    <xf numFmtId="0" fontId="4" fillId="0" borderId="0" xfId="0" applyFont="1"/>
    <xf numFmtId="0" fontId="5" fillId="4" borderId="0" xfId="3" applyFont="1" applyFill="1" applyAlignment="1" applyProtection="1">
      <alignment horizontal="center" vertical="top" wrapText="1"/>
      <protection locked="0"/>
    </xf>
    <xf numFmtId="0" fontId="5" fillId="4" borderId="0" xfId="3" applyFont="1" applyFill="1" applyAlignment="1" applyProtection="1">
      <alignment vertical="top" wrapText="1"/>
      <protection locked="0"/>
    </xf>
  </cellXfs>
  <cellStyles count="4">
    <cellStyle name="Normal" xfId="0" builtinId="0"/>
    <cellStyle name="Normal 2 3" xfId="3" xr:uid="{F30C0B42-1770-4ECA-A610-70E0FB1493D9}"/>
    <cellStyle name="Normal 3" xfId="1" xr:uid="{62733979-3D9D-42C0-AA32-4D4861ABB4DF}"/>
    <cellStyle name="Normal 7" xfId="2" xr:uid="{26044C5B-8EA7-4378-957F-ECD07E102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86</xdr:row>
      <xdr:rowOff>0</xdr:rowOff>
    </xdr:from>
    <xdr:to>
      <xdr:col>6</xdr:col>
      <xdr:colOff>476250</xdr:colOff>
      <xdr:row>86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F334F6A-CF4D-4340-8A3B-1CA6121EF0C5}"/>
            </a:ext>
          </a:extLst>
        </xdr:cNvPr>
        <xdr:cNvCxnSpPr/>
      </xdr:nvCxnSpPr>
      <xdr:spPr>
        <a:xfrm>
          <a:off x="7381875" y="14735175"/>
          <a:ext cx="2009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1000125</xdr:colOff>
      <xdr:row>85</xdr:row>
      <xdr:rowOff>133350</xdr:rowOff>
    </xdr:from>
    <xdr:to>
      <xdr:col>0</xdr:col>
      <xdr:colOff>3009900</xdr:colOff>
      <xdr:row>85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334AEC8-A98C-4F81-A91C-C348F7DFEC42}"/>
            </a:ext>
          </a:extLst>
        </xdr:cNvPr>
        <xdr:cNvCxnSpPr/>
      </xdr:nvCxnSpPr>
      <xdr:spPr>
        <a:xfrm>
          <a:off x="1000125" y="14706600"/>
          <a:ext cx="2009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47B00-F6E6-4F86-B577-D911E8E18912}">
  <sheetPr>
    <pageSetUpPr fitToPage="1"/>
  </sheetPr>
  <dimension ref="A1:H88"/>
  <sheetViews>
    <sheetView showGridLines="0" tabSelected="1" topLeftCell="A45" workbookViewId="0">
      <selection activeCell="A43" sqref="A43:G88"/>
    </sheetView>
  </sheetViews>
  <sheetFormatPr baseColWidth="10" defaultColWidth="12" defaultRowHeight="12.7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64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17999684</v>
      </c>
      <c r="C5" s="13">
        <f>SUM(C6:C12)</f>
        <v>17746847.999999996</v>
      </c>
      <c r="D5" s="13">
        <f>B5+C5</f>
        <v>35746532</v>
      </c>
      <c r="E5" s="13">
        <f>SUM(E6:E12)</f>
        <v>6544032.7299999995</v>
      </c>
      <c r="F5" s="13">
        <f>SUM(F6:F12)</f>
        <v>6544032.7299999995</v>
      </c>
      <c r="G5" s="13">
        <f>D5-E5</f>
        <v>29202499.27</v>
      </c>
    </row>
    <row r="6" spans="1:8" x14ac:dyDescent="0.2">
      <c r="A6" s="14" t="s">
        <v>12</v>
      </c>
      <c r="B6" s="15">
        <v>11598060.220000001</v>
      </c>
      <c r="C6" s="15">
        <v>12467633.859999999</v>
      </c>
      <c r="D6" s="15">
        <f t="shared" ref="D6:D69" si="0">B6+C6</f>
        <v>24065694.079999998</v>
      </c>
      <c r="E6" s="15">
        <v>5351324.16</v>
      </c>
      <c r="F6" s="15">
        <v>5351324.16</v>
      </c>
      <c r="G6" s="15">
        <f t="shared" ref="G6:G69" si="1">D6-E6</f>
        <v>18714369.919999998</v>
      </c>
      <c r="H6" s="16">
        <v>1100</v>
      </c>
    </row>
    <row r="7" spans="1:8" x14ac:dyDescent="0.2">
      <c r="A7" s="14" t="s">
        <v>13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16">
        <v>1200</v>
      </c>
    </row>
    <row r="8" spans="1:8" x14ac:dyDescent="0.2">
      <c r="A8" s="14" t="s">
        <v>14</v>
      </c>
      <c r="B8" s="15">
        <v>2038475.02</v>
      </c>
      <c r="C8" s="15">
        <v>2039212.75</v>
      </c>
      <c r="D8" s="15">
        <f t="shared" si="0"/>
        <v>4077687.77</v>
      </c>
      <c r="E8" s="15">
        <v>5517.95</v>
      </c>
      <c r="F8" s="15">
        <v>5517.95</v>
      </c>
      <c r="G8" s="15">
        <f t="shared" si="1"/>
        <v>4072169.82</v>
      </c>
      <c r="H8" s="16">
        <v>1300</v>
      </c>
    </row>
    <row r="9" spans="1:8" x14ac:dyDescent="0.2">
      <c r="A9" s="14" t="s">
        <v>15</v>
      </c>
      <c r="B9" s="15">
        <v>3469496</v>
      </c>
      <c r="C9" s="15">
        <v>2707829.2</v>
      </c>
      <c r="D9" s="15">
        <f t="shared" si="0"/>
        <v>6177325.2000000002</v>
      </c>
      <c r="E9" s="15">
        <v>769161.35</v>
      </c>
      <c r="F9" s="15">
        <v>769161.35</v>
      </c>
      <c r="G9" s="15">
        <f t="shared" si="1"/>
        <v>5408163.8500000006</v>
      </c>
      <c r="H9" s="16">
        <v>1400</v>
      </c>
    </row>
    <row r="10" spans="1:8" x14ac:dyDescent="0.2">
      <c r="A10" s="14" t="s">
        <v>16</v>
      </c>
      <c r="B10" s="15">
        <v>599905.56000000006</v>
      </c>
      <c r="C10" s="15">
        <v>491260.99</v>
      </c>
      <c r="D10" s="15">
        <f t="shared" si="0"/>
        <v>1091166.55</v>
      </c>
      <c r="E10" s="15">
        <v>207671.09</v>
      </c>
      <c r="F10" s="15">
        <v>207671.09</v>
      </c>
      <c r="G10" s="15">
        <f t="shared" si="1"/>
        <v>883495.46000000008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293747.20000000001</v>
      </c>
      <c r="C12" s="15">
        <v>40911.199999999997</v>
      </c>
      <c r="D12" s="15">
        <f t="shared" si="0"/>
        <v>334658.40000000002</v>
      </c>
      <c r="E12" s="15">
        <v>210358.18</v>
      </c>
      <c r="F12" s="15">
        <v>210358.18</v>
      </c>
      <c r="G12" s="15">
        <f t="shared" si="1"/>
        <v>124300.22000000003</v>
      </c>
      <c r="H12" s="16">
        <v>1700</v>
      </c>
    </row>
    <row r="13" spans="1:8" x14ac:dyDescent="0.2">
      <c r="A13" s="12" t="s">
        <v>19</v>
      </c>
      <c r="B13" s="17">
        <f>SUM(B14:B22)</f>
        <v>379085</v>
      </c>
      <c r="C13" s="17">
        <f>SUM(C14:C22)</f>
        <v>212480</v>
      </c>
      <c r="D13" s="17">
        <f t="shared" si="0"/>
        <v>591565</v>
      </c>
      <c r="E13" s="17">
        <f>SUM(E14:E22)</f>
        <v>65647.62</v>
      </c>
      <c r="F13" s="17">
        <f>SUM(F14:F22)</f>
        <v>65647.62</v>
      </c>
      <c r="G13" s="17">
        <f t="shared" si="1"/>
        <v>525917.38</v>
      </c>
      <c r="H13" s="18">
        <v>0</v>
      </c>
    </row>
    <row r="14" spans="1:8" x14ac:dyDescent="0.2">
      <c r="A14" s="14" t="s">
        <v>20</v>
      </c>
      <c r="B14" s="15">
        <v>139000</v>
      </c>
      <c r="C14" s="15">
        <v>26100</v>
      </c>
      <c r="D14" s="15">
        <f t="shared" si="0"/>
        <v>165100</v>
      </c>
      <c r="E14" s="15">
        <v>34976.26</v>
      </c>
      <c r="F14" s="15">
        <v>34976.26</v>
      </c>
      <c r="G14" s="15">
        <f t="shared" si="1"/>
        <v>130123.73999999999</v>
      </c>
      <c r="H14" s="16">
        <v>2100</v>
      </c>
    </row>
    <row r="15" spans="1:8" x14ac:dyDescent="0.2">
      <c r="A15" s="14" t="s">
        <v>21</v>
      </c>
      <c r="B15" s="15">
        <v>8000</v>
      </c>
      <c r="C15" s="15">
        <v>36000</v>
      </c>
      <c r="D15" s="15">
        <f t="shared" si="0"/>
        <v>44000</v>
      </c>
      <c r="E15" s="15">
        <v>3988</v>
      </c>
      <c r="F15" s="15">
        <v>3988</v>
      </c>
      <c r="G15" s="15">
        <f t="shared" si="1"/>
        <v>40012</v>
      </c>
      <c r="H15" s="16">
        <v>2200</v>
      </c>
    </row>
    <row r="16" spans="1:8" x14ac:dyDescent="0.2">
      <c r="A16" s="14" t="s">
        <v>22</v>
      </c>
      <c r="B16" s="15">
        <v>10500</v>
      </c>
      <c r="C16" s="15">
        <v>0</v>
      </c>
      <c r="D16" s="15">
        <f t="shared" si="0"/>
        <v>10500</v>
      </c>
      <c r="E16" s="15">
        <v>0</v>
      </c>
      <c r="F16" s="15">
        <v>0</v>
      </c>
      <c r="G16" s="15">
        <f t="shared" si="1"/>
        <v>10500</v>
      </c>
      <c r="H16" s="16">
        <v>2300</v>
      </c>
    </row>
    <row r="17" spans="1:8" x14ac:dyDescent="0.2">
      <c r="A17" s="14" t="s">
        <v>23</v>
      </c>
      <c r="B17" s="15">
        <v>33500</v>
      </c>
      <c r="C17" s="15">
        <v>0</v>
      </c>
      <c r="D17" s="15">
        <f t="shared" si="0"/>
        <v>33500</v>
      </c>
      <c r="E17" s="15">
        <v>0</v>
      </c>
      <c r="F17" s="15">
        <v>0</v>
      </c>
      <c r="G17" s="15">
        <f t="shared" si="1"/>
        <v>33500</v>
      </c>
      <c r="H17" s="16">
        <v>2400</v>
      </c>
    </row>
    <row r="18" spans="1:8" x14ac:dyDescent="0.2">
      <c r="A18" s="14" t="s">
        <v>24</v>
      </c>
      <c r="B18" s="15">
        <v>38885</v>
      </c>
      <c r="C18" s="15">
        <v>0</v>
      </c>
      <c r="D18" s="15">
        <f t="shared" si="0"/>
        <v>38885</v>
      </c>
      <c r="E18" s="15">
        <v>8026.91</v>
      </c>
      <c r="F18" s="15">
        <v>8026.91</v>
      </c>
      <c r="G18" s="15">
        <f t="shared" si="1"/>
        <v>30858.09</v>
      </c>
      <c r="H18" s="16">
        <v>2500</v>
      </c>
    </row>
    <row r="19" spans="1:8" x14ac:dyDescent="0.2">
      <c r="A19" s="14" t="s">
        <v>25</v>
      </c>
      <c r="B19" s="15">
        <v>19200</v>
      </c>
      <c r="C19" s="15">
        <v>146380</v>
      </c>
      <c r="D19" s="15">
        <f t="shared" si="0"/>
        <v>165580</v>
      </c>
      <c r="E19" s="15">
        <v>18449.97</v>
      </c>
      <c r="F19" s="15">
        <v>18449.97</v>
      </c>
      <c r="G19" s="15">
        <f t="shared" si="1"/>
        <v>147130.03</v>
      </c>
      <c r="H19" s="16">
        <v>2600</v>
      </c>
    </row>
    <row r="20" spans="1:8" x14ac:dyDescent="0.2">
      <c r="A20" s="14" t="s">
        <v>26</v>
      </c>
      <c r="B20" s="15">
        <v>5000</v>
      </c>
      <c r="C20" s="15">
        <v>4000</v>
      </c>
      <c r="D20" s="15">
        <f t="shared" si="0"/>
        <v>9000</v>
      </c>
      <c r="E20" s="15">
        <v>206.48</v>
      </c>
      <c r="F20" s="15">
        <v>206.48</v>
      </c>
      <c r="G20" s="15">
        <f t="shared" si="1"/>
        <v>8793.52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125000</v>
      </c>
      <c r="C22" s="15">
        <v>0</v>
      </c>
      <c r="D22" s="15">
        <f t="shared" si="0"/>
        <v>125000</v>
      </c>
      <c r="E22" s="15">
        <v>0</v>
      </c>
      <c r="F22" s="15">
        <v>0</v>
      </c>
      <c r="G22" s="15">
        <f t="shared" si="1"/>
        <v>125000</v>
      </c>
      <c r="H22" s="16">
        <v>2900</v>
      </c>
    </row>
    <row r="23" spans="1:8" x14ac:dyDescent="0.2">
      <c r="A23" s="12" t="s">
        <v>29</v>
      </c>
      <c r="B23" s="17">
        <f>SUM(B24:B32)</f>
        <v>5369858.5199999996</v>
      </c>
      <c r="C23" s="17">
        <f>SUM(C24:C32)</f>
        <v>1135963</v>
      </c>
      <c r="D23" s="17">
        <f t="shared" si="0"/>
        <v>6505821.5199999996</v>
      </c>
      <c r="E23" s="17">
        <f>SUM(E24:E32)</f>
        <v>970885.49</v>
      </c>
      <c r="F23" s="17">
        <f>SUM(F24:F32)</f>
        <v>970885.49</v>
      </c>
      <c r="G23" s="17">
        <f t="shared" si="1"/>
        <v>5534936.0299999993</v>
      </c>
      <c r="H23" s="18">
        <v>0</v>
      </c>
    </row>
    <row r="24" spans="1:8" x14ac:dyDescent="0.2">
      <c r="A24" s="14" t="s">
        <v>30</v>
      </c>
      <c r="B24" s="15">
        <v>389040</v>
      </c>
      <c r="C24" s="15">
        <v>452440</v>
      </c>
      <c r="D24" s="15">
        <f t="shared" si="0"/>
        <v>841480</v>
      </c>
      <c r="E24" s="15">
        <v>115403.45</v>
      </c>
      <c r="F24" s="15">
        <v>115403.45</v>
      </c>
      <c r="G24" s="15">
        <f t="shared" si="1"/>
        <v>726076.55</v>
      </c>
      <c r="H24" s="16">
        <v>3100</v>
      </c>
    </row>
    <row r="25" spans="1:8" x14ac:dyDescent="0.2">
      <c r="A25" s="14" t="s">
        <v>31</v>
      </c>
      <c r="B25" s="15">
        <v>272864</v>
      </c>
      <c r="C25" s="15">
        <v>16444.810000000001</v>
      </c>
      <c r="D25" s="15">
        <f t="shared" si="0"/>
        <v>289308.81</v>
      </c>
      <c r="E25" s="15">
        <v>16444.810000000001</v>
      </c>
      <c r="F25" s="15">
        <v>16444.810000000001</v>
      </c>
      <c r="G25" s="15">
        <f t="shared" si="1"/>
        <v>272864</v>
      </c>
      <c r="H25" s="16">
        <v>3200</v>
      </c>
    </row>
    <row r="26" spans="1:8" x14ac:dyDescent="0.2">
      <c r="A26" s="14" t="s">
        <v>32</v>
      </c>
      <c r="B26" s="15">
        <v>1764500</v>
      </c>
      <c r="C26" s="15">
        <v>121574.19</v>
      </c>
      <c r="D26" s="15">
        <f t="shared" si="0"/>
        <v>1886074.19</v>
      </c>
      <c r="E26" s="15">
        <v>210142.47</v>
      </c>
      <c r="F26" s="15">
        <v>210142.47</v>
      </c>
      <c r="G26" s="15">
        <f t="shared" si="1"/>
        <v>1675931.72</v>
      </c>
      <c r="H26" s="16">
        <v>3300</v>
      </c>
    </row>
    <row r="27" spans="1:8" x14ac:dyDescent="0.2">
      <c r="A27" s="14" t="s">
        <v>33</v>
      </c>
      <c r="B27" s="15">
        <v>335855.52</v>
      </c>
      <c r="C27" s="15">
        <v>12000</v>
      </c>
      <c r="D27" s="15">
        <f t="shared" si="0"/>
        <v>347855.52</v>
      </c>
      <c r="E27" s="15">
        <v>23705.37</v>
      </c>
      <c r="F27" s="15">
        <v>23705.37</v>
      </c>
      <c r="G27" s="15">
        <f t="shared" si="1"/>
        <v>324150.15000000002</v>
      </c>
      <c r="H27" s="16">
        <v>3400</v>
      </c>
    </row>
    <row r="28" spans="1:8" x14ac:dyDescent="0.2">
      <c r="A28" s="14" t="s">
        <v>34</v>
      </c>
      <c r="B28" s="15">
        <v>1729939</v>
      </c>
      <c r="C28" s="15">
        <v>38638</v>
      </c>
      <c r="D28" s="15">
        <f t="shared" si="0"/>
        <v>1768577</v>
      </c>
      <c r="E28" s="15">
        <v>432698.14</v>
      </c>
      <c r="F28" s="15">
        <v>432698.14</v>
      </c>
      <c r="G28" s="15">
        <f t="shared" si="1"/>
        <v>1335878.8599999999</v>
      </c>
      <c r="H28" s="16">
        <v>3500</v>
      </c>
    </row>
    <row r="29" spans="1:8" x14ac:dyDescent="0.2">
      <c r="A29" s="14" t="s">
        <v>35</v>
      </c>
      <c r="B29" s="15">
        <v>0</v>
      </c>
      <c r="C29" s="15">
        <v>132720</v>
      </c>
      <c r="D29" s="15">
        <f t="shared" si="0"/>
        <v>132720</v>
      </c>
      <c r="E29" s="15">
        <v>0</v>
      </c>
      <c r="F29" s="15">
        <v>0</v>
      </c>
      <c r="G29" s="15">
        <f t="shared" si="1"/>
        <v>132720</v>
      </c>
      <c r="H29" s="16">
        <v>3600</v>
      </c>
    </row>
    <row r="30" spans="1:8" x14ac:dyDescent="0.2">
      <c r="A30" s="14" t="s">
        <v>36</v>
      </c>
      <c r="B30" s="15">
        <v>115000</v>
      </c>
      <c r="C30" s="15">
        <v>126320</v>
      </c>
      <c r="D30" s="15">
        <f t="shared" si="0"/>
        <v>241320</v>
      </c>
      <c r="E30" s="15">
        <v>6748.51</v>
      </c>
      <c r="F30" s="15">
        <v>6748.51</v>
      </c>
      <c r="G30" s="15">
        <f t="shared" si="1"/>
        <v>234571.49</v>
      </c>
      <c r="H30" s="16">
        <v>3700</v>
      </c>
    </row>
    <row r="31" spans="1:8" x14ac:dyDescent="0.2">
      <c r="A31" s="14" t="s">
        <v>37</v>
      </c>
      <c r="B31" s="15">
        <v>452400</v>
      </c>
      <c r="C31" s="15">
        <v>-1000</v>
      </c>
      <c r="D31" s="15">
        <f t="shared" si="0"/>
        <v>451400</v>
      </c>
      <c r="E31" s="15">
        <v>39541.74</v>
      </c>
      <c r="F31" s="15">
        <v>39541.74</v>
      </c>
      <c r="G31" s="15">
        <f t="shared" si="1"/>
        <v>411858.26</v>
      </c>
      <c r="H31" s="16">
        <v>3800</v>
      </c>
    </row>
    <row r="32" spans="1:8" x14ac:dyDescent="0.2">
      <c r="A32" s="14" t="s">
        <v>38</v>
      </c>
      <c r="B32" s="15">
        <v>310260</v>
      </c>
      <c r="C32" s="15">
        <v>236826</v>
      </c>
      <c r="D32" s="15">
        <f t="shared" si="0"/>
        <v>547086</v>
      </c>
      <c r="E32" s="15">
        <v>126201</v>
      </c>
      <c r="F32" s="15">
        <v>126201</v>
      </c>
      <c r="G32" s="15">
        <f t="shared" si="1"/>
        <v>420885</v>
      </c>
      <c r="H32" s="16">
        <v>3900</v>
      </c>
    </row>
    <row r="33" spans="1:8" x14ac:dyDescent="0.2">
      <c r="A33" s="12" t="s">
        <v>39</v>
      </c>
      <c r="B33" s="17">
        <f>SUM(B34:B42)</f>
        <v>301000</v>
      </c>
      <c r="C33" s="17">
        <f>SUM(C34:C42)</f>
        <v>16000</v>
      </c>
      <c r="D33" s="17">
        <f t="shared" si="0"/>
        <v>317000</v>
      </c>
      <c r="E33" s="17">
        <f>SUM(E34:E42)</f>
        <v>10680</v>
      </c>
      <c r="F33" s="17">
        <f>SUM(F34:F42)</f>
        <v>10680</v>
      </c>
      <c r="G33" s="17">
        <f t="shared" si="1"/>
        <v>306320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301000</v>
      </c>
      <c r="C37" s="15">
        <v>16000</v>
      </c>
      <c r="D37" s="15">
        <f t="shared" si="0"/>
        <v>317000</v>
      </c>
      <c r="E37" s="15">
        <v>10680</v>
      </c>
      <c r="F37" s="15">
        <v>10680</v>
      </c>
      <c r="G37" s="15">
        <f t="shared" si="1"/>
        <v>306320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100000</v>
      </c>
      <c r="C43" s="17">
        <f>SUM(C44:C52)</f>
        <v>0</v>
      </c>
      <c r="D43" s="17">
        <f t="shared" si="0"/>
        <v>100000</v>
      </c>
      <c r="E43" s="17">
        <f>SUM(E44:E52)</f>
        <v>0</v>
      </c>
      <c r="F43" s="17">
        <f>SUM(F44:F52)</f>
        <v>0</v>
      </c>
      <c r="G43" s="17">
        <f t="shared" si="1"/>
        <v>100000</v>
      </c>
      <c r="H43" s="18">
        <v>0</v>
      </c>
    </row>
    <row r="44" spans="1:8" x14ac:dyDescent="0.2">
      <c r="A44" s="19" t="s">
        <v>50</v>
      </c>
      <c r="B44" s="15">
        <v>100000</v>
      </c>
      <c r="C44" s="15">
        <v>0</v>
      </c>
      <c r="D44" s="15">
        <f t="shared" si="0"/>
        <v>100000</v>
      </c>
      <c r="E44" s="15">
        <v>0</v>
      </c>
      <c r="F44" s="15">
        <v>0</v>
      </c>
      <c r="G44" s="15">
        <f t="shared" si="1"/>
        <v>100000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0</v>
      </c>
      <c r="D53" s="17">
        <f t="shared" si="0"/>
        <v>0</v>
      </c>
      <c r="E53" s="17">
        <f>SUM(E54:E56)</f>
        <v>0</v>
      </c>
      <c r="F53" s="17">
        <f>SUM(F54:F56)</f>
        <v>0</v>
      </c>
      <c r="G53" s="17">
        <f t="shared" si="1"/>
        <v>0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24149627.52</v>
      </c>
      <c r="C77" s="23">
        <f t="shared" si="4"/>
        <v>19111290.999999996</v>
      </c>
      <c r="D77" s="23">
        <f t="shared" si="4"/>
        <v>43260918.519999996</v>
      </c>
      <c r="E77" s="23">
        <f t="shared" si="4"/>
        <v>7591245.8399999999</v>
      </c>
      <c r="F77" s="23">
        <f t="shared" si="4"/>
        <v>7591245.8399999999</v>
      </c>
      <c r="G77" s="23">
        <f t="shared" si="4"/>
        <v>35669672.68</v>
      </c>
    </row>
    <row r="79" spans="1:8" x14ac:dyDescent="0.2">
      <c r="A79" s="3" t="s">
        <v>84</v>
      </c>
    </row>
    <row r="87" spans="1:6" x14ac:dyDescent="0.2">
      <c r="A87" s="24" t="s">
        <v>85</v>
      </c>
      <c r="B87" s="25"/>
      <c r="C87" s="25"/>
      <c r="D87" s="25"/>
      <c r="E87" s="25"/>
      <c r="F87" s="24" t="s">
        <v>86</v>
      </c>
    </row>
    <row r="88" spans="1:6" x14ac:dyDescent="0.2">
      <c r="A88" s="26" t="s">
        <v>87</v>
      </c>
      <c r="B88" s="27"/>
      <c r="C88" s="25"/>
      <c r="D88" s="25"/>
      <c r="E88" s="25"/>
      <c r="F88" s="24" t="s">
        <v>88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 verticalCentered="1"/>
  <pageMargins left="0.70866141732283472" right="0.56000000000000005" top="0.41" bottom="0.4" header="0.31496062992125984" footer="0.31496062992125984"/>
  <pageSetup paperSize="141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2023-04-25T20:27:57Z</dcterms:created>
  <dcterms:modified xsi:type="dcterms:W3CDTF">2023-04-25T20:28:17Z</dcterms:modified>
</cp:coreProperties>
</file>