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\ITESG 2022\CONTABILIDAD\CUENTA PÚBLICA\4TO. TRIMESTRE\DIGITALES PUBLICAR\02 INFORMACIÓN PRESUPUESTARIA\"/>
    </mc:Choice>
  </mc:AlternateContent>
  <xr:revisionPtr revIDLastSave="0" documentId="13_ncr:1_{E4382C03-5FF1-4DEF-B3BF-114C788B0F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21" i="4"/>
  <c r="E31" i="4"/>
  <c r="E39" i="4" s="1"/>
  <c r="H31" i="4"/>
  <c r="H39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<sst xmlns="http://schemas.openxmlformats.org/spreadsheetml/2006/main" count="103" uniqueCount="55">
  <si>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</si>
  <si>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</si>
  <si>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</si>
  <si>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</si>
  <si>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</si>
  <si>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</si>
  <si>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</si>
  <si>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</si>
  <si>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</si>
  <si>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</si>
  <si>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</si>
  <si>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</si>
  <si>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</si>
  <si>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</si>
  <si>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</si>
  <si>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</si>
  <si>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</si>
  <si>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</si>
  <si>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</si>
  <si>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</si>
  <si>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</si>
  <si>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</si>
  <si>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</si>
  <si>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</si>
  <si>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</si>
  <si>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</si>
  <si>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</si>
  <si>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</si>
  <si>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</si>
  <si>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</si>
  <si>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</si>
  <si>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</si>
  <si>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</si>
  <si>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</si>
  <si>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</si>
  <si>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</si>
  <si>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</si>
  <si>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</si>
  <si>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</si>
  <si>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</si>
  <si>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</si>
  <si>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</si>
  <si>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</si>
  <si>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</si>
  <si>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</si>
  <si>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</si>
  <si>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</si>
  <si>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</si>
  <si>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</si>
  <si>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</si>
  <si>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TECNOLOGICO SUPERIOR DE GUANAJUATO
Estado Analítico de Ingresos
Del 1 de Enero al 31 de Diciembre de 2022</t>
  </si>
  <si>
    <t>Ing. Eusebio Vega Pérez</t>
  </si>
  <si>
    <t>Lic. Félix Valencia Rocha.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</si>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</sst>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14" fillId="0" borderId="0" xfId="0" applyFont="1"/>
    <xf numFmtId="0" fontId="0" fillId="0" borderId="0" xfId="26" applyFont="1" applyFill="1" applyBorder="1" applyAlignment="1" applyProtection="1">
      <alignment horizontal="left" vertical="top" wrapText="1"/>
      <protection locked="0"/>
    </xf>
    <xf numFmtId="0" fontId="15" fillId="3" borderId="0" xfId="27" applyFont="1" applyFill="1" applyAlignment="1">
      <alignment horizontal="center" vertical="center"/>
    </xf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00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76" xr:uid="{4FBB0C3A-26A7-482F-94EF-06A759CB6A0E}"/>
    <cellStyle name="Millares 2 11" xfId="84" xr:uid="{82AE0E98-97CB-472D-80AF-DD8A90D28A69}"/>
    <cellStyle name="Millares 2 12" xfId="92" xr:uid="{3AF17828-BB87-4DCA-A8A3-73E0DBA07A0A}"/>
    <cellStyle name="Millares 2 13" xfId="18" xr:uid="{C98D719C-48DA-4466-9EA1-449A8255F2E9}"/>
    <cellStyle name="Millares 2 2" xfId="4" xr:uid="{00000000-0005-0000-0000-000003000000}"/>
    <cellStyle name="Millares 2 2 10" xfId="93" xr:uid="{2F4BADB0-49C5-410D-A59A-BDBA2FCB9857}"/>
    <cellStyle name="Millares 2 2 11" xfId="19" xr:uid="{41851905-92B3-4D39-9D1C-CD6D96EB4E4B}"/>
    <cellStyle name="Millares 2 2 2" xfId="29" xr:uid="{4AB7D1CA-520C-4A4B-8CD1-1D91187D259F}"/>
    <cellStyle name="Millares 2 2 3" xfId="37" xr:uid="{34786A7D-91A5-41A5-BE56-FD51F3276254}"/>
    <cellStyle name="Millares 2 2 4" xfId="45" xr:uid="{A36C0CC5-EFCF-435B-A826-6AC4E89E71D6}"/>
    <cellStyle name="Millares 2 2 5" xfId="53" xr:uid="{7363B5AE-0A5E-433C-9A75-0EBC06A7A6B2}"/>
    <cellStyle name="Millares 2 2 6" xfId="61" xr:uid="{F47B9241-566D-42B7-A246-5FDA5E415971}"/>
    <cellStyle name="Millares 2 2 7" xfId="69" xr:uid="{A649660A-D8DF-4D2D-87FB-F639B73571CD}"/>
    <cellStyle name="Millares 2 2 8" xfId="77" xr:uid="{3028209B-C8C9-458F-981D-0EC0AEA47A73}"/>
    <cellStyle name="Millares 2 2 9" xfId="85" xr:uid="{17EC8763-5E9D-4864-9472-26014E23DF37}"/>
    <cellStyle name="Millares 2 3" xfId="5" xr:uid="{00000000-0005-0000-0000-000004000000}"/>
    <cellStyle name="Millares 2 3 10" xfId="94" xr:uid="{C552E7AD-08BE-4812-A8E1-95DBEDA3F446}"/>
    <cellStyle name="Millares 2 3 11" xfId="20" xr:uid="{A99E6C2F-BEF0-46F7-96C0-D675319FA937}"/>
    <cellStyle name="Millares 2 3 2" xfId="30" xr:uid="{D98118D8-7972-4616-80AA-257544C0E619}"/>
    <cellStyle name="Millares 2 3 3" xfId="38" xr:uid="{DEEB4377-A3D1-4D76-BB15-D3D2BE69E8F5}"/>
    <cellStyle name="Millares 2 3 4" xfId="46" xr:uid="{0A680B47-03B9-49F2-8457-198FA72663A0}"/>
    <cellStyle name="Millares 2 3 5" xfId="54" xr:uid="{1DE02CAD-D739-4697-BCFF-C73E182820B8}"/>
    <cellStyle name="Millares 2 3 6" xfId="62" xr:uid="{B77E70EE-C5D2-44E5-A867-ECAD654F57DB}"/>
    <cellStyle name="Millares 2 3 7" xfId="70" xr:uid="{45DD6125-067E-42AD-BBE0-FA553EE5BAC7}"/>
    <cellStyle name="Millares 2 3 8" xfId="78" xr:uid="{515BA7E7-0828-4847-AE59-FB30AD186CED}"/>
    <cellStyle name="Millares 2 3 9" xfId="86" xr:uid="{7CA677D4-4CD9-4079-AA7F-6B61EE812471}"/>
    <cellStyle name="Millares 2 4" xfId="28" xr:uid="{808E00EF-E61A-4B34-87CA-62798C532ADC}"/>
    <cellStyle name="Millares 2 5" xfId="36" xr:uid="{9A4D131E-EE66-4248-AFB7-844304027C19}"/>
    <cellStyle name="Millares 2 6" xfId="44" xr:uid="{62FB7673-2417-434E-B09A-F73D09438ACE}"/>
    <cellStyle name="Millares 2 7" xfId="52" xr:uid="{5F8406FE-2D20-46E9-9D7E-3907372AD475}"/>
    <cellStyle name="Millares 2 8" xfId="60" xr:uid="{B6CF24CF-06D8-4FB9-B408-F9FFFD668CDA}"/>
    <cellStyle name="Millares 2 9" xfId="68" xr:uid="{60EB86E9-4E3B-43ED-801A-ACE6A17F6230}"/>
    <cellStyle name="Millares 3" xfId="6" xr:uid="{00000000-0005-0000-0000-000005000000}"/>
    <cellStyle name="Millares 3 10" xfId="95" xr:uid="{E8E2DE38-F9AC-4895-8DB4-BC9B1B4553AD}"/>
    <cellStyle name="Millares 3 11" xfId="21" xr:uid="{4A4B788C-15F4-4905-85B1-94A1C85571D4}"/>
    <cellStyle name="Millares 3 2" xfId="31" xr:uid="{797A28C6-CF67-4719-AAD9-17E8B020A339}"/>
    <cellStyle name="Millares 3 3" xfId="39" xr:uid="{4BD6987D-851B-468D-8708-CD506D964137}"/>
    <cellStyle name="Millares 3 4" xfId="47" xr:uid="{3D3776A8-3046-40EF-AA3E-B290BD5BF2E2}"/>
    <cellStyle name="Millares 3 5" xfId="55" xr:uid="{45DE4D5F-5E33-4D92-B111-3746FD80D753}"/>
    <cellStyle name="Millares 3 6" xfId="63" xr:uid="{BC1D695E-34B9-4760-9E6F-6074D126D8F9}"/>
    <cellStyle name="Millares 3 7" xfId="71" xr:uid="{595888E1-9CCB-4D76-8A61-768A540ADCAC}"/>
    <cellStyle name="Millares 3 8" xfId="79" xr:uid="{288A670F-5B37-4263-86E1-65C40307FFA1}"/>
    <cellStyle name="Millares 3 9" xfId="87" xr:uid="{4884947F-D9A5-415A-AF6B-4AB48F6267B0}"/>
    <cellStyle name="Moneda 2" xfId="7" xr:uid="{00000000-0005-0000-0000-000006000000}"/>
    <cellStyle name="Moneda 2 10" xfId="96" xr:uid="{C00DFD60-D753-4D4E-8BCC-80FA7A8D4E6C}"/>
    <cellStyle name="Moneda 2 11" xfId="22" xr:uid="{E1B103E4-F342-4D82-8BFC-B8C0AA8DA6BF}"/>
    <cellStyle name="Moneda 2 2" xfId="32" xr:uid="{B6EBBCD5-C3AD-4E71-9640-9033ED94F245}"/>
    <cellStyle name="Moneda 2 3" xfId="40" xr:uid="{D4D34D69-FAA3-4E33-9169-62575A7543EF}"/>
    <cellStyle name="Moneda 2 4" xfId="48" xr:uid="{F34461E8-E9D9-44DE-8CB4-8639C6BDB6F0}"/>
    <cellStyle name="Moneda 2 5" xfId="56" xr:uid="{EABDB9CA-6573-4F13-A0B3-7D2BA1068AA6}"/>
    <cellStyle name="Moneda 2 6" xfId="64" xr:uid="{91436C39-A59E-445E-86BF-B52E44F690DB}"/>
    <cellStyle name="Moneda 2 7" xfId="72" xr:uid="{3563FD26-E77D-48A6-9D0C-A12C4E84AC3B}"/>
    <cellStyle name="Moneda 2 8" xfId="80" xr:uid="{059BFDAB-BAD3-46A4-AB03-4B1B7EFE095E}"/>
    <cellStyle name="Moneda 2 9" xfId="88" xr:uid="{E3918DB1-3E63-407B-90B7-D21503A0BC8A}"/>
    <cellStyle name="Normal" xfId="0" builtinId="0"/>
    <cellStyle name="Normal 2" xfId="8" xr:uid="{00000000-0005-0000-0000-000008000000}"/>
    <cellStyle name="Normal 2 10" xfId="81" xr:uid="{E4174969-3276-4164-84BC-0DD3F41D5453}"/>
    <cellStyle name="Normal 2 11" xfId="89" xr:uid="{53C68126-717F-44EC-9017-84DEFAB258BF}"/>
    <cellStyle name="Normal 2 12" xfId="97" xr:uid="{05A4E29C-9707-42AD-B472-135E48CF2B8E}"/>
    <cellStyle name="Normal 2 13" xfId="23" xr:uid="{72DE2BC8-3B57-4830-8ED6-D3F83386459C}"/>
    <cellStyle name="Normal 2 2" xfId="9" xr:uid="{00000000-0005-0000-0000-000009000000}"/>
    <cellStyle name="Normal 2 3" xfId="26" xr:uid="{3E9D39BD-2917-47A1-8921-F0EBC6026A26}"/>
    <cellStyle name="Normal 2 4" xfId="33" xr:uid="{BE47D3A7-9692-42F3-A54F-6D6623DA6674}"/>
    <cellStyle name="Normal 2 5" xfId="41" xr:uid="{1C60E7AA-C236-46A3-9ABB-39F6C2608F87}"/>
    <cellStyle name="Normal 2 6" xfId="49" xr:uid="{4335CB61-A412-4EBB-A734-836EEFFEADBB}"/>
    <cellStyle name="Normal 2 7" xfId="57" xr:uid="{07EDB48B-8E73-4DBB-9E5D-FF149E6E58F7}"/>
    <cellStyle name="Normal 2 8" xfId="65" xr:uid="{86C5EE20-7C48-4069-9F03-8CBB75A2E02F}"/>
    <cellStyle name="Normal 2 9" xfId="73" xr:uid="{AD108EA8-055C-426D-B3DB-99FB9784825F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10" xfId="90" xr:uid="{E1782D1B-FE22-4574-AEFE-58116598F16C}"/>
    <cellStyle name="Normal 6 11" xfId="98" xr:uid="{DB2B7CF3-EFA1-4964-AF84-3C1F255CF8D9}"/>
    <cellStyle name="Normal 6 12" xfId="24" xr:uid="{1B1910A6-6E9E-47C6-A2C9-B41DBD65F052}"/>
    <cellStyle name="Normal 6 2" xfId="16" xr:uid="{00000000-0005-0000-0000-000010000000}"/>
    <cellStyle name="Normal 6 2 10" xfId="99" xr:uid="{E91E01C1-4465-4564-AB2B-9192509F54F4}"/>
    <cellStyle name="Normal 6 2 11" xfId="25" xr:uid="{DB56B7BA-6B3C-4D34-8EC4-157000B15780}"/>
    <cellStyle name="Normal 6 2 2" xfId="35" xr:uid="{40F76099-3CD6-4B02-BA17-BD3AB33C0696}"/>
    <cellStyle name="Normal 6 2 3" xfId="43" xr:uid="{ED6D5215-3A19-4657-8C93-79E62CDA6E6E}"/>
    <cellStyle name="Normal 6 2 4" xfId="51" xr:uid="{3B16B6C4-0A38-4EE5-A3CD-AB77CA8EF017}"/>
    <cellStyle name="Normal 6 2 5" xfId="59" xr:uid="{982BF1DC-CF36-474F-9000-A4EF66FABC8D}"/>
    <cellStyle name="Normal 6 2 6" xfId="67" xr:uid="{3725CCC5-BCFB-4FFD-BC9F-159436A30368}"/>
    <cellStyle name="Normal 6 2 7" xfId="75" xr:uid="{F37AEEE5-2424-4232-BBA1-E1D069C9F47F}"/>
    <cellStyle name="Normal 6 2 8" xfId="83" xr:uid="{C3902EA9-4EA1-431B-A9B4-E90A0C68A8DE}"/>
    <cellStyle name="Normal 6 2 9" xfId="91" xr:uid="{D6F59A50-AFBE-4B0D-A42F-C2D5CDCDFD47}"/>
    <cellStyle name="Normal 6 3" xfId="34" xr:uid="{CBA4E929-D00E-4BD0-9234-1EC23EF3744D}"/>
    <cellStyle name="Normal 6 4" xfId="42" xr:uid="{4FFF09A9-B908-4FAD-8B7B-18384997F1D8}"/>
    <cellStyle name="Normal 6 5" xfId="50" xr:uid="{E5ED43A6-4936-417A-A4F2-1E5446A51D8B}"/>
    <cellStyle name="Normal 6 6" xfId="58" xr:uid="{4D9719F2-FA84-4111-847B-F4986E009DA6}"/>
    <cellStyle name="Normal 6 7" xfId="66" xr:uid="{A2D4B59C-0F8E-472F-B463-1AB40FAFEA07}"/>
    <cellStyle name="Normal 6 8" xfId="74" xr:uid="{E3CD60C6-3FAA-4FF2-8586-7882539AF3DC}"/>
    <cellStyle name="Normal 6 9" xfId="82" xr:uid="{45E6F445-FFB9-4C11-9F5F-A3171524C950}"/>
    <cellStyle name="Normal 7" xfId="27" xr:uid="{5E2D9C7E-05DC-464B-8962-22C159484ADD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49</xdr:row>
      <xdr:rowOff>66675</xdr:rowOff>
    </xdr:from>
    <xdr:to>
      <xdr:col>1</xdr:col>
      <xdr:colOff>2686050</xdr:colOff>
      <xdr:row>49</xdr:row>
      <xdr:rowOff>66675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BC615AF-9CB6-4813-95B3-E3C914BB8F35}"/>
            </a:ext>
          </a:extLst>
        </xdr:cNvPr>
        <xdr:cNvCxnSpPr/>
      </xdr:nvCxnSpPr>
      <xdr:spPr>
        <a:xfrm>
          <a:off x="1162050" y="9239250"/>
          <a:ext cx="16287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685800</xdr:colOff>
      <xdr:row>49</xdr:row>
      <xdr:rowOff>95250</xdr:rowOff>
    </xdr:from>
    <xdr:to>
      <xdr:col>6</xdr:col>
      <xdr:colOff>371475</xdr:colOff>
      <xdr:row>49</xdr:row>
      <xdr:rowOff>95250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BEE02A5-3F06-47E5-B768-AB815D942699}"/>
            </a:ext>
          </a:extLst>
        </xdr:cNvPr>
        <xdr:cNvCxnSpPr/>
      </xdr:nvCxnSpPr>
      <xdr:spPr>
        <a:xfrm>
          <a:off x="6515100" y="9267825"/>
          <a:ext cx="1724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view="pageBreakPreview" zoomScale="80" zoomScaleNormal="100" zoomScaleSheetLayoutView="80" workbookViewId="0">
      <selection activeCell="C21" sqref="C21:D2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4" t="s">
        <v>50</v>
      </c>
      <c r="B1" s="55"/>
      <c r="C1" s="55"/>
      <c r="D1" s="55"/>
      <c r="E1" s="55"/>
      <c r="F1" s="55"/>
      <c r="G1" s="55"/>
      <c r="H1" s="56"/>
    </row>
    <row r="2" spans="1:9" s="3" customFormat="1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9" s="1" customFormat="1" ht="24.95" customHeight="1" x14ac:dyDescent="0.2">
      <c r="A3" s="59"/>
      <c r="B3" s="6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</row>
    <row r="4" spans="1:9" s="1" customFormat="1" x14ac:dyDescent="0.2">
      <c r="A4" s="61"/>
      <c r="B4" s="6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2882260</v>
      </c>
      <c r="D11" s="22">
        <v>1834495.64</v>
      </c>
      <c r="E11" s="22">
        <f t="shared" si="2"/>
        <v>4716755.6399999997</v>
      </c>
      <c r="F11" s="22">
        <v>4192853.62</v>
      </c>
      <c r="G11" s="22">
        <v>4192853.62</v>
      </c>
      <c r="H11" s="22">
        <f t="shared" si="3"/>
        <v>1310593.6200000001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20241472</v>
      </c>
      <c r="E12" s="22">
        <f t="shared" si="2"/>
        <v>20241472</v>
      </c>
      <c r="F12" s="22">
        <v>20241472</v>
      </c>
      <c r="G12" s="22">
        <v>20241472</v>
      </c>
      <c r="H12" s="22">
        <f t="shared" si="3"/>
        <v>20241472</v>
      </c>
      <c r="I12" s="45" t="s">
        <v>43</v>
      </c>
    </row>
    <row r="13" spans="1:9" ht="22.5" x14ac:dyDescent="0.2">
      <c r="A13" s="40"/>
      <c r="B13" s="43" t="s">
        <v>26</v>
      </c>
      <c r="C13" s="22">
        <v>19118196.010000002</v>
      </c>
      <c r="D13" s="22">
        <v>1643276</v>
      </c>
      <c r="E13" s="22">
        <f t="shared" si="2"/>
        <v>20761472.010000002</v>
      </c>
      <c r="F13" s="22">
        <v>20741284.890000001</v>
      </c>
      <c r="G13" s="22">
        <v>20741284.890000001</v>
      </c>
      <c r="H13" s="22">
        <f t="shared" si="3"/>
        <v>1623088.879999999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22000456.010000002</v>
      </c>
      <c r="D16" s="23">
        <f t="shared" ref="D16:H16" si="6">SUM(D5:D14)</f>
        <v>23719243.640000001</v>
      </c>
      <c r="E16" s="23">
        <f t="shared" si="6"/>
        <v>45719699.650000006</v>
      </c>
      <c r="F16" s="23">
        <f t="shared" si="6"/>
        <v>45175610.510000005</v>
      </c>
      <c r="G16" s="11">
        <f t="shared" si="6"/>
        <v>45175610.510000005</v>
      </c>
      <c r="H16" s="12">
        <f t="shared" si="6"/>
        <v>23175154.5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5" t="s">
        <v>23</v>
      </c>
      <c r="B18" s="66"/>
      <c r="C18" s="55" t="s">
        <v>22</v>
      </c>
      <c r="D18" s="55"/>
      <c r="E18" s="55"/>
      <c r="F18" s="55"/>
      <c r="G18" s="55"/>
      <c r="H18" s="63" t="s">
        <v>19</v>
      </c>
      <c r="I18" s="45" t="s">
        <v>46</v>
      </c>
    </row>
    <row r="19" spans="1:9" ht="22.5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  <c r="I19" s="45" t="s">
        <v>46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2" t="s">
        <v>48</v>
      </c>
      <c r="B31" s="53"/>
      <c r="C31" s="26">
        <f t="shared" ref="C31:H31" si="14">SUM(C32:C35)</f>
        <v>22000456.010000002</v>
      </c>
      <c r="D31" s="26">
        <f t="shared" si="14"/>
        <v>3477771.6399999997</v>
      </c>
      <c r="E31" s="26">
        <f t="shared" si="14"/>
        <v>25478227.650000002</v>
      </c>
      <c r="F31" s="26">
        <f t="shared" si="14"/>
        <v>24934138.510000002</v>
      </c>
      <c r="G31" s="26">
        <f t="shared" si="14"/>
        <v>24934138.510000002</v>
      </c>
      <c r="H31" s="26">
        <f t="shared" si="14"/>
        <v>2933682.4999999991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2882260</v>
      </c>
      <c r="D34" s="25">
        <v>1834495.64</v>
      </c>
      <c r="E34" s="25">
        <f>C34+D34</f>
        <v>4716755.6399999997</v>
      </c>
      <c r="F34" s="25">
        <v>4192853.62</v>
      </c>
      <c r="G34" s="25">
        <v>4192853.62</v>
      </c>
      <c r="H34" s="25">
        <f t="shared" si="15"/>
        <v>1310593.6200000001</v>
      </c>
      <c r="I34" s="45" t="s">
        <v>42</v>
      </c>
    </row>
    <row r="35" spans="1:9" ht="22.5" x14ac:dyDescent="0.2">
      <c r="A35" s="16"/>
      <c r="B35" s="17" t="s">
        <v>26</v>
      </c>
      <c r="C35" s="25">
        <v>19118196.010000002</v>
      </c>
      <c r="D35" s="25">
        <v>1643276</v>
      </c>
      <c r="E35" s="25">
        <f>C35+D35</f>
        <v>20761472.010000002</v>
      </c>
      <c r="F35" s="25">
        <v>20741284.890000001</v>
      </c>
      <c r="G35" s="25">
        <v>20741284.890000001</v>
      </c>
      <c r="H35" s="25">
        <f t="shared" ref="H35" si="16">G35-C35</f>
        <v>1623088.879999999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22000456.010000002</v>
      </c>
      <c r="D39" s="23">
        <f t="shared" ref="D39:H39" si="18">SUM(D37+D31+D21)</f>
        <v>3477771.6399999997</v>
      </c>
      <c r="E39" s="23">
        <f t="shared" si="18"/>
        <v>25478227.650000002</v>
      </c>
      <c r="F39" s="23">
        <f t="shared" si="18"/>
        <v>24934138.510000002</v>
      </c>
      <c r="G39" s="23">
        <f t="shared" si="18"/>
        <v>24934138.510000002</v>
      </c>
      <c r="H39" s="12">
        <f t="shared" si="18"/>
        <v>2933682.4999999991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ht="12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1" t="s">
        <v>36</v>
      </c>
      <c r="C44" s="51"/>
      <c r="D44" s="51"/>
      <c r="E44" s="51"/>
      <c r="F44" s="51"/>
      <c r="G44" s="51"/>
      <c r="H44" s="51"/>
    </row>
    <row r="51" spans="2:7" x14ac:dyDescent="0.2">
      <c r="B51" s="48" t="s">
        <v>51</v>
      </c>
      <c r="C51" s="47"/>
      <c r="D51" s="47"/>
      <c r="E51" s="47"/>
      <c r="F51" s="48" t="s">
        <v>52</v>
      </c>
      <c r="G51" s="47"/>
    </row>
    <row r="52" spans="2:7" x14ac:dyDescent="0.2">
      <c r="B52" s="50" t="s">
        <v>53</v>
      </c>
      <c r="C52" s="49"/>
      <c r="D52" s="47"/>
      <c r="E52" s="47"/>
      <c r="F52" s="48" t="s">
        <v>54</v>
      </c>
      <c r="G52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ignoredErrors>
    <ignoredError sqref="C20:G20 C4:G4 I5:I40" numberStoredAsText="1"/>
    <ignoredError sqref="E5:H16 E21:H39 C37:D39 C31 C21:D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2023-01-13T19:15:29Z</cp:lastPrinted>
  <dcterms:created xsi:type="dcterms:W3CDTF">2012-12-11T20:48:19Z</dcterms:created>
  <dcterms:modified xsi:type="dcterms:W3CDTF">2023-01-30T17:49:16Z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